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fe\AC\Temp\"/>
    </mc:Choice>
  </mc:AlternateContent>
  <xr:revisionPtr revIDLastSave="0" documentId="8_{EB8F1E84-66FE-4271-B0DC-3BE2B4F07ED3}" xr6:coauthVersionLast="47" xr6:coauthVersionMax="47" xr10:uidLastSave="{00000000-0000-0000-0000-000000000000}"/>
  <bookViews>
    <workbookView xWindow="-60" yWindow="-60" windowWidth="15480" windowHeight="11640" tabRatio="797" xr2:uid="{00000000-000D-0000-FFFF-FFFF00000000}"/>
  </bookViews>
  <sheets>
    <sheet name="Data Entry" sheetId="10" r:id="rId1"/>
    <sheet name="Bal Sh" sheetId="11" r:id="rId2"/>
    <sheet name="Wot if" sheetId="9" r:id="rId3"/>
    <sheet name="GST Calc" sheetId="2" r:id="rId4"/>
    <sheet name="Calc1" sheetId="3" r:id="rId5"/>
    <sheet name="Calc2" sheetId="1" r:id="rId6"/>
    <sheet name="Ratios" sheetId="8" r:id="rId7"/>
    <sheet name="Bud Yr 1" sheetId="4" r:id="rId8"/>
    <sheet name="Bud Yr 2" sheetId="5" r:id="rId9"/>
    <sheet name="Bud Yr 3" sheetId="12" r:id="rId10"/>
    <sheet name="C. F. Yr 1" sheetId="6" r:id="rId11"/>
    <sheet name="C. F. Yr 2" sheetId="7" r:id="rId12"/>
    <sheet name="C. F. Yr 3" sheetId="13" r:id="rId13"/>
  </sheets>
  <definedNames>
    <definedName name="_xlnm.Print_Area" localSheetId="1">'Bal Sh'!$A$33:$C$64</definedName>
    <definedName name="_xlnm.Print_Titles" localSheetId="7">'Bud Yr 1'!$1:$5</definedName>
    <definedName name="_xlnm.Print_Titles" localSheetId="8">'Bud Yr 2'!$1:$5</definedName>
    <definedName name="_xlnm.Print_Titles" localSheetId="9">'Bud Yr 3'!$1:$5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0" l="1"/>
  <c r="AG11" i="3"/>
  <c r="AO11" i="3"/>
  <c r="AO11" i="1"/>
  <c r="B66" i="10"/>
  <c r="C66" i="10"/>
  <c r="B64" i="10"/>
  <c r="B65" i="10"/>
  <c r="S22" i="10"/>
  <c r="T22" i="10"/>
  <c r="B143" i="3"/>
  <c r="B204" i="1"/>
  <c r="B24" i="6"/>
  <c r="T153" i="10"/>
  <c r="U153" i="10"/>
  <c r="W153" i="10"/>
  <c r="X153" i="10"/>
  <c r="Z153" i="10"/>
  <c r="AA153" i="10"/>
  <c r="AC153" i="10"/>
  <c r="AD153" i="10"/>
  <c r="H153" i="10"/>
  <c r="I153" i="10"/>
  <c r="K153" i="10"/>
  <c r="L153" i="10"/>
  <c r="N153" i="10"/>
  <c r="O153" i="10"/>
  <c r="Q153" i="10"/>
  <c r="R153" i="10"/>
  <c r="A3" i="4"/>
  <c r="B11" i="11"/>
  <c r="B43" i="11"/>
  <c r="B75" i="11"/>
  <c r="B10" i="11"/>
  <c r="B42" i="11"/>
  <c r="B74" i="11"/>
  <c r="A11" i="11"/>
  <c r="A43" i="11"/>
  <c r="A75" i="11"/>
  <c r="A10" i="11"/>
  <c r="A42" i="11"/>
  <c r="A74" i="11"/>
  <c r="B77" i="10"/>
  <c r="C77" i="10"/>
  <c r="D77" i="10"/>
  <c r="D75" i="3"/>
  <c r="D75" i="1"/>
  <c r="AK75" i="1"/>
  <c r="B69" i="10"/>
  <c r="C69" i="10"/>
  <c r="D69" i="10"/>
  <c r="A143" i="10"/>
  <c r="B86" i="10"/>
  <c r="B79" i="10"/>
  <c r="C79" i="10"/>
  <c r="B75" i="10"/>
  <c r="C75" i="10"/>
  <c r="B76" i="10"/>
  <c r="B78" i="10"/>
  <c r="B74" i="10"/>
  <c r="C74" i="10"/>
  <c r="B51" i="10"/>
  <c r="C51" i="10"/>
  <c r="B52" i="10"/>
  <c r="C52" i="10"/>
  <c r="B53" i="10"/>
  <c r="C53" i="10"/>
  <c r="B54" i="10"/>
  <c r="B55" i="10"/>
  <c r="B53" i="3"/>
  <c r="B53" i="1"/>
  <c r="B56" i="10"/>
  <c r="B57" i="10"/>
  <c r="B58" i="10"/>
  <c r="C58" i="10"/>
  <c r="D58" i="10"/>
  <c r="D56" i="3"/>
  <c r="D56" i="1"/>
  <c r="AN56" i="1"/>
  <c r="B59" i="10"/>
  <c r="B57" i="3"/>
  <c r="B57" i="1"/>
  <c r="R57" i="1"/>
  <c r="B60" i="10"/>
  <c r="B61" i="10"/>
  <c r="B62" i="10"/>
  <c r="B63" i="10"/>
  <c r="C63" i="10"/>
  <c r="D63" i="10"/>
  <c r="D61" i="3"/>
  <c r="D61" i="1"/>
  <c r="C64" i="10"/>
  <c r="D64" i="10"/>
  <c r="D62" i="3"/>
  <c r="D62" i="1"/>
  <c r="C65" i="10"/>
  <c r="D65" i="10"/>
  <c r="D63" i="3"/>
  <c r="D63" i="1"/>
  <c r="AL63" i="1"/>
  <c r="B67" i="10"/>
  <c r="C67" i="10"/>
  <c r="B68" i="10"/>
  <c r="B70" i="10"/>
  <c r="B71" i="10"/>
  <c r="C71" i="10"/>
  <c r="B72" i="10"/>
  <c r="C72" i="10"/>
  <c r="B50" i="10"/>
  <c r="H23" i="10"/>
  <c r="H7" i="10"/>
  <c r="H5" i="3"/>
  <c r="H5" i="1"/>
  <c r="P23" i="10"/>
  <c r="P7" i="10" s="1"/>
  <c r="P5" i="3"/>
  <c r="P5" i="1"/>
  <c r="L23" i="10"/>
  <c r="X7" i="10" s="1"/>
  <c r="X5" i="3" s="1"/>
  <c r="X5" i="1" s="1"/>
  <c r="L7" i="10"/>
  <c r="L5" i="3"/>
  <c r="L5" i="1"/>
  <c r="M23" i="10"/>
  <c r="M7" i="10"/>
  <c r="M5" i="3"/>
  <c r="M5" i="1"/>
  <c r="I23" i="10"/>
  <c r="I7" i="10" s="1"/>
  <c r="I5" i="3"/>
  <c r="I5" i="1"/>
  <c r="Q23" i="10"/>
  <c r="AC7" i="10"/>
  <c r="R23" i="10"/>
  <c r="AD7" i="10"/>
  <c r="K23" i="10"/>
  <c r="W7" i="10"/>
  <c r="K7" i="10"/>
  <c r="K5" i="3"/>
  <c r="K5" i="1"/>
  <c r="S23" i="10"/>
  <c r="J23" i="10"/>
  <c r="J7" i="10"/>
  <c r="J5" i="3"/>
  <c r="J5" i="1"/>
  <c r="N23" i="10"/>
  <c r="N7" i="10"/>
  <c r="N5" i="3"/>
  <c r="N5" i="1"/>
  <c r="G23" i="10"/>
  <c r="S7" i="10" s="1"/>
  <c r="G7" i="10"/>
  <c r="O23" i="10"/>
  <c r="AA7" i="10"/>
  <c r="D103" i="3"/>
  <c r="D102" i="3"/>
  <c r="D101" i="3"/>
  <c r="D100" i="3"/>
  <c r="D100" i="1"/>
  <c r="D96" i="3"/>
  <c r="D95" i="3"/>
  <c r="D94" i="3"/>
  <c r="D97" i="3"/>
  <c r="AD96" i="10"/>
  <c r="AC96" i="10"/>
  <c r="AB96" i="10"/>
  <c r="AB94" i="3"/>
  <c r="AA96" i="10"/>
  <c r="Z96" i="10"/>
  <c r="Y96" i="10"/>
  <c r="Y94" i="3"/>
  <c r="X96" i="10"/>
  <c r="W96" i="10"/>
  <c r="V96" i="10"/>
  <c r="U96" i="10"/>
  <c r="U94" i="3"/>
  <c r="T96" i="10"/>
  <c r="S96" i="10"/>
  <c r="R96" i="10"/>
  <c r="Q96" i="10"/>
  <c r="P96" i="10"/>
  <c r="P94" i="3"/>
  <c r="O96" i="10"/>
  <c r="O94" i="3"/>
  <c r="N96" i="10"/>
  <c r="N94" i="3"/>
  <c r="M96" i="10"/>
  <c r="L96" i="10"/>
  <c r="L94" i="3"/>
  <c r="K96" i="10"/>
  <c r="J96" i="10"/>
  <c r="I96" i="10"/>
  <c r="H96" i="10"/>
  <c r="G96" i="10"/>
  <c r="C4" i="3"/>
  <c r="C4" i="1"/>
  <c r="A3" i="12"/>
  <c r="A3" i="13"/>
  <c r="A99" i="11"/>
  <c r="B114" i="11"/>
  <c r="B106" i="11"/>
  <c r="B104" i="11"/>
  <c r="C24" i="13"/>
  <c r="D24" i="13"/>
  <c r="F24" i="13"/>
  <c r="G24" i="13"/>
  <c r="I24" i="13"/>
  <c r="J24" i="13"/>
  <c r="L24" i="13"/>
  <c r="M24" i="13"/>
  <c r="S31" i="10"/>
  <c r="B10" i="3"/>
  <c r="D150" i="10"/>
  <c r="D147" i="3"/>
  <c r="D207" i="1"/>
  <c r="D122" i="10"/>
  <c r="D115" i="10"/>
  <c r="D85" i="10"/>
  <c r="D49" i="10"/>
  <c r="D175" i="1"/>
  <c r="D117" i="1"/>
  <c r="D83" i="1"/>
  <c r="D47" i="1"/>
  <c r="AP103" i="3"/>
  <c r="AP103" i="1"/>
  <c r="AO103" i="3"/>
  <c r="AO103" i="1"/>
  <c r="AN103" i="3"/>
  <c r="AN103" i="1"/>
  <c r="AM103" i="3"/>
  <c r="AM103" i="1"/>
  <c r="AL103" i="3"/>
  <c r="AK103" i="3"/>
  <c r="AK103" i="1"/>
  <c r="AJ103" i="3"/>
  <c r="AI103" i="3"/>
  <c r="AI103" i="1"/>
  <c r="AH103" i="3"/>
  <c r="AH103" i="1"/>
  <c r="AG103" i="3"/>
  <c r="AG103" i="1"/>
  <c r="AF103" i="3"/>
  <c r="AF103" i="1"/>
  <c r="AE103" i="3"/>
  <c r="AP102" i="3"/>
  <c r="AO102" i="3"/>
  <c r="AO102" i="1"/>
  <c r="AN102" i="3"/>
  <c r="AM102" i="3"/>
  <c r="AL102" i="3"/>
  <c r="AL102" i="1"/>
  <c r="AK102" i="3"/>
  <c r="AK102" i="1"/>
  <c r="AJ102" i="3"/>
  <c r="AI102" i="3"/>
  <c r="AI102" i="1"/>
  <c r="AH102" i="3"/>
  <c r="AH102" i="1"/>
  <c r="AG102" i="3"/>
  <c r="AG102" i="1"/>
  <c r="AF102" i="3"/>
  <c r="AF102" i="1"/>
  <c r="AE102" i="3"/>
  <c r="AE102" i="1"/>
  <c r="AP101" i="3"/>
  <c r="AP101" i="1"/>
  <c r="AO101" i="3"/>
  <c r="AN101" i="3"/>
  <c r="AN101" i="1"/>
  <c r="AM101" i="3"/>
  <c r="AL101" i="3"/>
  <c r="AL101" i="1"/>
  <c r="AK101" i="3"/>
  <c r="AK101" i="1"/>
  <c r="AJ101" i="3"/>
  <c r="AI101" i="3"/>
  <c r="AH101" i="3"/>
  <c r="AH101" i="1"/>
  <c r="AG101" i="3"/>
  <c r="AF101" i="3"/>
  <c r="AF101" i="1"/>
  <c r="AE101" i="3"/>
  <c r="AE101" i="1"/>
  <c r="AP100" i="3"/>
  <c r="AO100" i="3"/>
  <c r="AO100" i="1"/>
  <c r="AN100" i="3"/>
  <c r="AN100" i="1"/>
  <c r="AM100" i="3"/>
  <c r="AM100" i="1"/>
  <c r="AL100" i="3"/>
  <c r="AK100" i="3"/>
  <c r="AK100" i="1"/>
  <c r="AJ100" i="3"/>
  <c r="AI100" i="3"/>
  <c r="AH100" i="3"/>
  <c r="AH100" i="1"/>
  <c r="AG100" i="3"/>
  <c r="AG100" i="1"/>
  <c r="AF100" i="3"/>
  <c r="AE100" i="3"/>
  <c r="AE100" i="1"/>
  <c r="AP97" i="3"/>
  <c r="AP97" i="1"/>
  <c r="AO97" i="3"/>
  <c r="AN97" i="3"/>
  <c r="AN97" i="1"/>
  <c r="AM97" i="3"/>
  <c r="AL97" i="3"/>
  <c r="AL97" i="1"/>
  <c r="AK97" i="3"/>
  <c r="AJ97" i="3"/>
  <c r="AJ97" i="1"/>
  <c r="AI97" i="3"/>
  <c r="AI97" i="1"/>
  <c r="AH97" i="3"/>
  <c r="AH97" i="1"/>
  <c r="AH109" i="3"/>
  <c r="AG97" i="3"/>
  <c r="AG97" i="1"/>
  <c r="AG109" i="1"/>
  <c r="AF97" i="3"/>
  <c r="AF97" i="1"/>
  <c r="AE97" i="3"/>
  <c r="AE97" i="1"/>
  <c r="AP96" i="3"/>
  <c r="AO96" i="3"/>
  <c r="AO96" i="1"/>
  <c r="AN96" i="3"/>
  <c r="AM96" i="3"/>
  <c r="AM96" i="1"/>
  <c r="AL96" i="3"/>
  <c r="AK96" i="3"/>
  <c r="AK96" i="1"/>
  <c r="AJ96" i="3"/>
  <c r="AI96" i="3"/>
  <c r="AI96" i="1"/>
  <c r="AH96" i="3"/>
  <c r="AH96" i="1"/>
  <c r="AH108" i="1" s="1"/>
  <c r="AG96" i="3"/>
  <c r="AF96" i="3"/>
  <c r="AF96" i="1"/>
  <c r="AE96" i="3"/>
  <c r="AP95" i="3"/>
  <c r="AP107" i="3"/>
  <c r="AO95" i="3"/>
  <c r="AN95" i="3"/>
  <c r="AN95" i="1"/>
  <c r="AM95" i="3"/>
  <c r="AL95" i="3"/>
  <c r="AL95" i="1"/>
  <c r="AK95" i="3"/>
  <c r="AJ95" i="3"/>
  <c r="AJ95" i="1"/>
  <c r="AI95" i="3"/>
  <c r="AI95" i="1"/>
  <c r="AH95" i="3"/>
  <c r="AH95" i="1"/>
  <c r="AG95" i="3"/>
  <c r="AG95" i="1"/>
  <c r="AF95" i="3"/>
  <c r="AF95" i="1"/>
  <c r="AE95" i="3"/>
  <c r="AE95" i="1"/>
  <c r="AE107" i="1"/>
  <c r="AE107" i="3"/>
  <c r="AP94" i="3"/>
  <c r="AP94" i="1"/>
  <c r="AO94" i="3"/>
  <c r="AO94" i="1"/>
  <c r="AO106" i="1" s="1"/>
  <c r="AN94" i="3"/>
  <c r="AN94" i="1"/>
  <c r="AN106" i="1" s="1"/>
  <c r="AM94" i="3"/>
  <c r="AM94" i="1"/>
  <c r="AL94" i="3"/>
  <c r="AK94" i="3"/>
  <c r="AK94" i="1"/>
  <c r="AP91" i="3"/>
  <c r="AP91" i="1"/>
  <c r="AO91" i="3"/>
  <c r="AO91" i="1"/>
  <c r="AN91" i="3"/>
  <c r="AN91" i="1"/>
  <c r="AM91" i="3"/>
  <c r="AM91" i="1"/>
  <c r="AL91" i="3"/>
  <c r="AL91" i="1"/>
  <c r="AK91" i="3"/>
  <c r="AJ91" i="3"/>
  <c r="AJ91" i="1"/>
  <c r="AI91" i="3"/>
  <c r="AI91" i="1"/>
  <c r="AH91" i="3"/>
  <c r="AH91" i="1"/>
  <c r="AG91" i="3"/>
  <c r="AG91" i="1"/>
  <c r="AF91" i="3"/>
  <c r="AE91" i="3"/>
  <c r="AE91" i="1"/>
  <c r="AP90" i="3"/>
  <c r="AP90" i="1"/>
  <c r="AO90" i="3"/>
  <c r="AO90" i="1"/>
  <c r="AN90" i="3"/>
  <c r="AN90" i="1"/>
  <c r="AM90" i="3"/>
  <c r="AM90" i="1"/>
  <c r="AL90" i="3"/>
  <c r="AL90" i="1"/>
  <c r="AK90" i="3"/>
  <c r="AK90" i="1"/>
  <c r="AJ90" i="3"/>
  <c r="AI90" i="3"/>
  <c r="AI90" i="1"/>
  <c r="AH90" i="3"/>
  <c r="AH90" i="1"/>
  <c r="AG90" i="3"/>
  <c r="AF90" i="3"/>
  <c r="AF90" i="1"/>
  <c r="AE90" i="3"/>
  <c r="AP89" i="3"/>
  <c r="AP89" i="1"/>
  <c r="AO89" i="3"/>
  <c r="AO89" i="1"/>
  <c r="AN89" i="3"/>
  <c r="AN89" i="1"/>
  <c r="AM89" i="3"/>
  <c r="AL89" i="3"/>
  <c r="AL92" i="3"/>
  <c r="AL89" i="1"/>
  <c r="AK89" i="3"/>
  <c r="AK89" i="1"/>
  <c r="AJ89" i="3"/>
  <c r="AJ89" i="1"/>
  <c r="AI89" i="3"/>
  <c r="AH89" i="3"/>
  <c r="AH89" i="1"/>
  <c r="AH92" i="1"/>
  <c r="AG89" i="3"/>
  <c r="AG89" i="1"/>
  <c r="AF89" i="3"/>
  <c r="AF89" i="1"/>
  <c r="AE89" i="3"/>
  <c r="AE89" i="1"/>
  <c r="AP86" i="3"/>
  <c r="AP86" i="1"/>
  <c r="AO86" i="3"/>
  <c r="AO86" i="1"/>
  <c r="AN86" i="3"/>
  <c r="AN86" i="1"/>
  <c r="AM86" i="3"/>
  <c r="AL86" i="3"/>
  <c r="AL86" i="1"/>
  <c r="AK86" i="3"/>
  <c r="AJ86" i="3"/>
  <c r="AJ86" i="1"/>
  <c r="AI86" i="3"/>
  <c r="AI86" i="1"/>
  <c r="AH86" i="3"/>
  <c r="AG86" i="3"/>
  <c r="AF86" i="3"/>
  <c r="AF86" i="1"/>
  <c r="AE86" i="3"/>
  <c r="AE86" i="1"/>
  <c r="AP85" i="3"/>
  <c r="AP85" i="1"/>
  <c r="AO85" i="3"/>
  <c r="AO85" i="1"/>
  <c r="AN85" i="3"/>
  <c r="AN85" i="1"/>
  <c r="AM85" i="3"/>
  <c r="AM85" i="1"/>
  <c r="AL85" i="3"/>
  <c r="AL85" i="1"/>
  <c r="AK85" i="3"/>
  <c r="AK85" i="1"/>
  <c r="AJ85" i="3"/>
  <c r="AJ85" i="1"/>
  <c r="AI85" i="3"/>
  <c r="AI85" i="1"/>
  <c r="AH85" i="3"/>
  <c r="AH85" i="1"/>
  <c r="AG85" i="3"/>
  <c r="AG85" i="1"/>
  <c r="AF85" i="3"/>
  <c r="AF85" i="1"/>
  <c r="AE85" i="3"/>
  <c r="AE85" i="1"/>
  <c r="AP84" i="3"/>
  <c r="AP84" i="1"/>
  <c r="AO84" i="3"/>
  <c r="AO84" i="1"/>
  <c r="AN84" i="3"/>
  <c r="AN84" i="1"/>
  <c r="AM84" i="3"/>
  <c r="AM84" i="1"/>
  <c r="AL84" i="3"/>
  <c r="AK84" i="3"/>
  <c r="AK84" i="1"/>
  <c r="AJ84" i="3"/>
  <c r="AJ84" i="1"/>
  <c r="AI84" i="3"/>
  <c r="AH84" i="3"/>
  <c r="AH84" i="1"/>
  <c r="AG84" i="3"/>
  <c r="AG84" i="1"/>
  <c r="AF84" i="3"/>
  <c r="AF87" i="3"/>
  <c r="AE84" i="3"/>
  <c r="AE84" i="1"/>
  <c r="AP11" i="3"/>
  <c r="AP11" i="1"/>
  <c r="AN11" i="3"/>
  <c r="AN11" i="1"/>
  <c r="AM11" i="3"/>
  <c r="AM11" i="1"/>
  <c r="AL11" i="3"/>
  <c r="AL11" i="1"/>
  <c r="AK11" i="3"/>
  <c r="AK11" i="1"/>
  <c r="AJ11" i="3"/>
  <c r="AJ11" i="1"/>
  <c r="AI11" i="3"/>
  <c r="AI11" i="1"/>
  <c r="AH11" i="3"/>
  <c r="AH11" i="1"/>
  <c r="AF11" i="3"/>
  <c r="AF11" i="1"/>
  <c r="AE11" i="3"/>
  <c r="AP8" i="3"/>
  <c r="AP8" i="1"/>
  <c r="AO8" i="3"/>
  <c r="AO8" i="1"/>
  <c r="AN8" i="3"/>
  <c r="AN8" i="1"/>
  <c r="AM8" i="3"/>
  <c r="AM8" i="1"/>
  <c r="AL8" i="3"/>
  <c r="AL8" i="1"/>
  <c r="AK8" i="3"/>
  <c r="AK8" i="1"/>
  <c r="AJ8" i="3"/>
  <c r="AJ8" i="1"/>
  <c r="AI8" i="3"/>
  <c r="AI8" i="1"/>
  <c r="AH8" i="3"/>
  <c r="AH8" i="1"/>
  <c r="AG8" i="3"/>
  <c r="AG8" i="1"/>
  <c r="AF8" i="3"/>
  <c r="AF8" i="1"/>
  <c r="AE8" i="3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D122" i="3"/>
  <c r="D177" i="1"/>
  <c r="D123" i="3"/>
  <c r="D178" i="1"/>
  <c r="D124" i="3"/>
  <c r="D179" i="1"/>
  <c r="D121" i="3"/>
  <c r="D176" i="1"/>
  <c r="D115" i="3"/>
  <c r="D119" i="1"/>
  <c r="D116" i="3"/>
  <c r="D120" i="1"/>
  <c r="D117" i="3"/>
  <c r="D121" i="1"/>
  <c r="D114" i="3"/>
  <c r="D118" i="1"/>
  <c r="D40" i="3"/>
  <c r="D40" i="1"/>
  <c r="D41" i="3"/>
  <c r="D41" i="1"/>
  <c r="D42" i="3"/>
  <c r="D42" i="1"/>
  <c r="D43" i="3"/>
  <c r="D43" i="1"/>
  <c r="D39" i="3"/>
  <c r="D39" i="1"/>
  <c r="D31" i="3"/>
  <c r="D31" i="1"/>
  <c r="D29" i="3"/>
  <c r="D29" i="1"/>
  <c r="D27" i="3"/>
  <c r="D19" i="3"/>
  <c r="D19" i="1"/>
  <c r="D1" i="9"/>
  <c r="D45" i="9"/>
  <c r="D1" i="3"/>
  <c r="D45" i="3"/>
  <c r="D95" i="1"/>
  <c r="D101" i="1"/>
  <c r="D107" i="1"/>
  <c r="D103" i="1"/>
  <c r="D128" i="3"/>
  <c r="D129" i="3"/>
  <c r="D130" i="3"/>
  <c r="D131" i="3"/>
  <c r="D132" i="3"/>
  <c r="D188" i="1"/>
  <c r="D17" i="3"/>
  <c r="D17" i="1"/>
  <c r="D21" i="3"/>
  <c r="D21" i="1"/>
  <c r="D35" i="10"/>
  <c r="D86" i="10"/>
  <c r="D87" i="10"/>
  <c r="D88" i="10"/>
  <c r="D91" i="10"/>
  <c r="D92" i="10"/>
  <c r="D93" i="10"/>
  <c r="D94" i="10" s="1"/>
  <c r="D100" i="10"/>
  <c r="D106" i="10"/>
  <c r="D108" i="10"/>
  <c r="D109" i="10"/>
  <c r="D110" i="10"/>
  <c r="D111" i="10"/>
  <c r="D135" i="10"/>
  <c r="M5" i="13"/>
  <c r="L5" i="13"/>
  <c r="K5" i="13"/>
  <c r="J5" i="13"/>
  <c r="I5" i="13"/>
  <c r="H5" i="13"/>
  <c r="G5" i="13"/>
  <c r="F5" i="13"/>
  <c r="E5" i="13"/>
  <c r="D5" i="13"/>
  <c r="C5" i="13"/>
  <c r="B5" i="13"/>
  <c r="A1" i="13"/>
  <c r="N5" i="12"/>
  <c r="M5" i="12"/>
  <c r="L5" i="12"/>
  <c r="K5" i="12"/>
  <c r="J5" i="12"/>
  <c r="I5" i="12"/>
  <c r="H5" i="12"/>
  <c r="G5" i="12"/>
  <c r="F5" i="12"/>
  <c r="E5" i="12"/>
  <c r="D5" i="12"/>
  <c r="C5" i="12"/>
  <c r="A1" i="12"/>
  <c r="A97" i="11"/>
  <c r="S26" i="10"/>
  <c r="C21" i="3"/>
  <c r="C21" i="1"/>
  <c r="B21" i="3"/>
  <c r="B21" i="1"/>
  <c r="B17" i="3"/>
  <c r="B17" i="1"/>
  <c r="D5" i="5"/>
  <c r="E5" i="5"/>
  <c r="F5" i="5"/>
  <c r="G5" i="5"/>
  <c r="H5" i="5"/>
  <c r="I5" i="5"/>
  <c r="J5" i="5"/>
  <c r="K5" i="5"/>
  <c r="L5" i="5"/>
  <c r="M5" i="5"/>
  <c r="N5" i="5"/>
  <c r="C5" i="5"/>
  <c r="D5" i="4"/>
  <c r="E5" i="4"/>
  <c r="F5" i="4"/>
  <c r="G5" i="4"/>
  <c r="H5" i="4"/>
  <c r="I5" i="4"/>
  <c r="J5" i="4"/>
  <c r="K5" i="4"/>
  <c r="L5" i="4"/>
  <c r="M5" i="4"/>
  <c r="N5" i="4"/>
  <c r="C5" i="4"/>
  <c r="B5" i="6"/>
  <c r="C5" i="6"/>
  <c r="D5" i="6"/>
  <c r="E5" i="6"/>
  <c r="F5" i="6"/>
  <c r="G5" i="6"/>
  <c r="H5" i="6"/>
  <c r="I5" i="6"/>
  <c r="J5" i="6"/>
  <c r="K5" i="6"/>
  <c r="L5" i="6"/>
  <c r="M5" i="6"/>
  <c r="B42" i="3"/>
  <c r="B42" i="1"/>
  <c r="B43" i="3"/>
  <c r="B43" i="1"/>
  <c r="B49" i="3"/>
  <c r="B49" i="1"/>
  <c r="B50" i="3"/>
  <c r="B50" i="1"/>
  <c r="B51" i="3"/>
  <c r="B51" i="1"/>
  <c r="B61" i="3"/>
  <c r="B61" i="1"/>
  <c r="R61" i="1"/>
  <c r="B62" i="3"/>
  <c r="B62" i="1"/>
  <c r="B64" i="3"/>
  <c r="B64" i="1"/>
  <c r="B65" i="3"/>
  <c r="B65" i="1"/>
  <c r="B69" i="3"/>
  <c r="B69" i="1"/>
  <c r="B70" i="3"/>
  <c r="B70" i="1"/>
  <c r="B72" i="3"/>
  <c r="B72" i="1"/>
  <c r="B75" i="3"/>
  <c r="B75" i="1"/>
  <c r="A77" i="3"/>
  <c r="A77" i="1"/>
  <c r="B64" i="5"/>
  <c r="A76" i="3"/>
  <c r="A76" i="1"/>
  <c r="A75" i="3"/>
  <c r="A75" i="1"/>
  <c r="B62" i="5"/>
  <c r="A74" i="3"/>
  <c r="A74" i="1"/>
  <c r="B61" i="5"/>
  <c r="A73" i="3"/>
  <c r="A73" i="1"/>
  <c r="A72" i="3"/>
  <c r="A72" i="1"/>
  <c r="B59" i="5"/>
  <c r="A71" i="3"/>
  <c r="A71" i="1"/>
  <c r="A70" i="3"/>
  <c r="A70" i="1"/>
  <c r="A43" i="2"/>
  <c r="A69" i="3"/>
  <c r="A69" i="1"/>
  <c r="B56" i="5"/>
  <c r="A68" i="3"/>
  <c r="A68" i="1"/>
  <c r="A67" i="3"/>
  <c r="A67" i="1"/>
  <c r="A66" i="3"/>
  <c r="A66" i="1"/>
  <c r="A155" i="1"/>
  <c r="A65" i="3"/>
  <c r="A65" i="1"/>
  <c r="A64" i="3"/>
  <c r="A64" i="1"/>
  <c r="A63" i="3"/>
  <c r="A63" i="1"/>
  <c r="A62" i="3"/>
  <c r="A62" i="1"/>
  <c r="A61" i="3"/>
  <c r="A61" i="1"/>
  <c r="A150" i="1"/>
  <c r="A60" i="3"/>
  <c r="A60" i="1"/>
  <c r="A59" i="3"/>
  <c r="A59" i="1"/>
  <c r="A58" i="3"/>
  <c r="A58" i="1"/>
  <c r="A57" i="3"/>
  <c r="A57" i="1"/>
  <c r="A56" i="3"/>
  <c r="A56" i="1"/>
  <c r="A55" i="3"/>
  <c r="A55" i="1"/>
  <c r="A54" i="3"/>
  <c r="A54" i="1"/>
  <c r="A143" i="1"/>
  <c r="A53" i="3"/>
  <c r="A53" i="1"/>
  <c r="A52" i="3"/>
  <c r="A52" i="1"/>
  <c r="B39" i="12"/>
  <c r="A51" i="3"/>
  <c r="A51" i="1"/>
  <c r="A24" i="2"/>
  <c r="A50" i="3"/>
  <c r="A50" i="1"/>
  <c r="A49" i="3"/>
  <c r="A49" i="1"/>
  <c r="A22" i="2"/>
  <c r="A48" i="3"/>
  <c r="A48" i="1"/>
  <c r="B35" i="5"/>
  <c r="A43" i="3"/>
  <c r="A43" i="1"/>
  <c r="A42" i="3"/>
  <c r="A42" i="1"/>
  <c r="A41" i="3"/>
  <c r="A41" i="1"/>
  <c r="A40" i="3"/>
  <c r="A40" i="1"/>
  <c r="A39" i="3"/>
  <c r="A39" i="1"/>
  <c r="B25" i="5"/>
  <c r="A10" i="3"/>
  <c r="A31" i="3"/>
  <c r="A7" i="3"/>
  <c r="A7" i="1"/>
  <c r="B8" i="4"/>
  <c r="A4" i="3"/>
  <c r="A4" i="1"/>
  <c r="A4" i="2"/>
  <c r="A3" i="6"/>
  <c r="G148" i="3"/>
  <c r="G208" i="1"/>
  <c r="B14" i="6"/>
  <c r="H148" i="3"/>
  <c r="H208" i="1"/>
  <c r="C14" i="6"/>
  <c r="G91" i="3"/>
  <c r="G91" i="1"/>
  <c r="H91" i="3"/>
  <c r="H91" i="1"/>
  <c r="I91" i="3"/>
  <c r="J91" i="3"/>
  <c r="J91" i="1"/>
  <c r="K91" i="3"/>
  <c r="K91" i="1"/>
  <c r="L91" i="3"/>
  <c r="M91" i="3"/>
  <c r="M91" i="1"/>
  <c r="N91" i="3"/>
  <c r="N91" i="1"/>
  <c r="O91" i="3"/>
  <c r="O91" i="1"/>
  <c r="P91" i="3"/>
  <c r="P91" i="1"/>
  <c r="Q91" i="3"/>
  <c r="Q91" i="1"/>
  <c r="R91" i="3"/>
  <c r="G89" i="3"/>
  <c r="H89" i="3"/>
  <c r="H89" i="1"/>
  <c r="I89" i="3"/>
  <c r="I89" i="1"/>
  <c r="J89" i="3"/>
  <c r="J89" i="1"/>
  <c r="K89" i="3"/>
  <c r="L89" i="3"/>
  <c r="L89" i="1"/>
  <c r="M89" i="3"/>
  <c r="M89" i="1"/>
  <c r="N89" i="3"/>
  <c r="N89" i="1"/>
  <c r="O89" i="3"/>
  <c r="O89" i="1"/>
  <c r="P89" i="3"/>
  <c r="Q89" i="3"/>
  <c r="Q89" i="1"/>
  <c r="R89" i="3"/>
  <c r="G90" i="3"/>
  <c r="G90" i="1"/>
  <c r="H90" i="3"/>
  <c r="I90" i="3"/>
  <c r="I90" i="1"/>
  <c r="J90" i="3"/>
  <c r="K90" i="3"/>
  <c r="K90" i="1"/>
  <c r="L90" i="3"/>
  <c r="L90" i="1"/>
  <c r="M90" i="3"/>
  <c r="M90" i="1"/>
  <c r="N90" i="3"/>
  <c r="O90" i="3"/>
  <c r="O90" i="1"/>
  <c r="P90" i="3"/>
  <c r="P90" i="1"/>
  <c r="Q90" i="3"/>
  <c r="Q90" i="1"/>
  <c r="R90" i="3"/>
  <c r="R90" i="1"/>
  <c r="B97" i="3"/>
  <c r="B97" i="1"/>
  <c r="B103" i="3"/>
  <c r="B94" i="3"/>
  <c r="B100" i="3"/>
  <c r="B100" i="1"/>
  <c r="B95" i="3"/>
  <c r="B95" i="1"/>
  <c r="B101" i="3"/>
  <c r="B101" i="1"/>
  <c r="B96" i="3"/>
  <c r="B96" i="1"/>
  <c r="B102" i="3"/>
  <c r="B102" i="1"/>
  <c r="B139" i="3"/>
  <c r="B200" i="1"/>
  <c r="B140" i="3"/>
  <c r="B201" i="1"/>
  <c r="B141" i="3"/>
  <c r="B202" i="1"/>
  <c r="B142" i="3"/>
  <c r="B203" i="1"/>
  <c r="C97" i="3"/>
  <c r="C103" i="3"/>
  <c r="C103" i="1"/>
  <c r="C94" i="3"/>
  <c r="C100" i="3"/>
  <c r="C100" i="1"/>
  <c r="C95" i="3"/>
  <c r="C95" i="1"/>
  <c r="C101" i="3"/>
  <c r="C101" i="1"/>
  <c r="C96" i="3"/>
  <c r="C96" i="1"/>
  <c r="C102" i="3"/>
  <c r="C102" i="1"/>
  <c r="S89" i="3"/>
  <c r="S89" i="1"/>
  <c r="T89" i="3"/>
  <c r="U89" i="3"/>
  <c r="V89" i="3"/>
  <c r="V89" i="1"/>
  <c r="W89" i="3"/>
  <c r="W89" i="1"/>
  <c r="X89" i="3"/>
  <c r="X89" i="1"/>
  <c r="Y89" i="3"/>
  <c r="Y89" i="1"/>
  <c r="Z89" i="3"/>
  <c r="Z89" i="1"/>
  <c r="AA89" i="3"/>
  <c r="AA89" i="1"/>
  <c r="AB89" i="3"/>
  <c r="AB89" i="1"/>
  <c r="AC89" i="3"/>
  <c r="AD89" i="3"/>
  <c r="S90" i="3"/>
  <c r="S90" i="1"/>
  <c r="T90" i="3"/>
  <c r="T90" i="1"/>
  <c r="U90" i="3"/>
  <c r="V90" i="3"/>
  <c r="W90" i="3"/>
  <c r="W90" i="1"/>
  <c r="X90" i="3"/>
  <c r="X90" i="1"/>
  <c r="Y90" i="3"/>
  <c r="Y90" i="1"/>
  <c r="Z90" i="3"/>
  <c r="AA90" i="3"/>
  <c r="AB90" i="3"/>
  <c r="AB90" i="1"/>
  <c r="AC90" i="3"/>
  <c r="AC90" i="1"/>
  <c r="AD90" i="3"/>
  <c r="S91" i="3"/>
  <c r="T91" i="3"/>
  <c r="T91" i="1"/>
  <c r="U91" i="3"/>
  <c r="U91" i="1"/>
  <c r="V91" i="3"/>
  <c r="V91" i="1"/>
  <c r="W91" i="3"/>
  <c r="X91" i="3"/>
  <c r="X91" i="1"/>
  <c r="Y91" i="3"/>
  <c r="Y91" i="1"/>
  <c r="Z91" i="3"/>
  <c r="Z91" i="1"/>
  <c r="AA91" i="3"/>
  <c r="AA91" i="1"/>
  <c r="AB91" i="3"/>
  <c r="AC91" i="3"/>
  <c r="AC91" i="1"/>
  <c r="AD91" i="3"/>
  <c r="AD91" i="1"/>
  <c r="G99" i="10"/>
  <c r="G97" i="3"/>
  <c r="G97" i="1"/>
  <c r="F48" i="3"/>
  <c r="F48" i="1"/>
  <c r="E48" i="3"/>
  <c r="E48" i="1"/>
  <c r="B67" i="3"/>
  <c r="B67" i="1"/>
  <c r="G67" i="1"/>
  <c r="F67" i="3"/>
  <c r="F67" i="1"/>
  <c r="E67" i="3"/>
  <c r="E67" i="1"/>
  <c r="F71" i="3"/>
  <c r="F71" i="1"/>
  <c r="E71" i="3"/>
  <c r="E71" i="1"/>
  <c r="F77" i="3"/>
  <c r="F77" i="1"/>
  <c r="E77" i="3"/>
  <c r="E77" i="1"/>
  <c r="G86" i="3"/>
  <c r="F86" i="3"/>
  <c r="F86" i="1"/>
  <c r="E86" i="3"/>
  <c r="E86" i="1"/>
  <c r="B19" i="3"/>
  <c r="B19" i="1"/>
  <c r="C27" i="3"/>
  <c r="C27" i="1"/>
  <c r="C29" i="3"/>
  <c r="C29" i="1"/>
  <c r="C31" i="3"/>
  <c r="C31" i="1"/>
  <c r="F35" i="3"/>
  <c r="F35" i="1"/>
  <c r="E35" i="3"/>
  <c r="E35" i="1"/>
  <c r="B39" i="3"/>
  <c r="B39" i="1"/>
  <c r="F39" i="3"/>
  <c r="F39" i="1"/>
  <c r="E39" i="3"/>
  <c r="E39" i="1"/>
  <c r="B40" i="3"/>
  <c r="B40" i="1"/>
  <c r="F40" i="3"/>
  <c r="F40" i="1"/>
  <c r="E40" i="3"/>
  <c r="E40" i="1"/>
  <c r="B41" i="3"/>
  <c r="B41" i="1"/>
  <c r="F41" i="3"/>
  <c r="F41" i="1"/>
  <c r="E41" i="3"/>
  <c r="F42" i="3"/>
  <c r="F42" i="1"/>
  <c r="E42" i="3"/>
  <c r="E42" i="1"/>
  <c r="F43" i="3"/>
  <c r="F43" i="1"/>
  <c r="E43" i="3"/>
  <c r="E43" i="1"/>
  <c r="F49" i="3"/>
  <c r="F49" i="1"/>
  <c r="E49" i="3"/>
  <c r="E49" i="1"/>
  <c r="F50" i="3"/>
  <c r="F50" i="1"/>
  <c r="E50" i="3"/>
  <c r="F51" i="3"/>
  <c r="F51" i="1"/>
  <c r="E51" i="3"/>
  <c r="E51" i="1"/>
  <c r="F52" i="3"/>
  <c r="F52" i="1"/>
  <c r="E52" i="3"/>
  <c r="E52" i="1"/>
  <c r="F53" i="3"/>
  <c r="F53" i="1"/>
  <c r="E53" i="3"/>
  <c r="E53" i="1"/>
  <c r="F54" i="3"/>
  <c r="F54" i="1"/>
  <c r="E54" i="3"/>
  <c r="E54" i="1"/>
  <c r="F55" i="3"/>
  <c r="F55" i="1"/>
  <c r="E55" i="3"/>
  <c r="E55" i="1"/>
  <c r="F56" i="3"/>
  <c r="F56" i="1"/>
  <c r="E56" i="3"/>
  <c r="E56" i="1"/>
  <c r="F57" i="3"/>
  <c r="F57" i="1"/>
  <c r="E57" i="3"/>
  <c r="E57" i="1"/>
  <c r="F58" i="3"/>
  <c r="F58" i="1"/>
  <c r="E58" i="3"/>
  <c r="E58" i="1"/>
  <c r="F59" i="3"/>
  <c r="F59" i="1"/>
  <c r="E59" i="3"/>
  <c r="E59" i="1"/>
  <c r="F60" i="3"/>
  <c r="F60" i="1"/>
  <c r="E60" i="3"/>
  <c r="E60" i="1"/>
  <c r="F61" i="3"/>
  <c r="F61" i="1"/>
  <c r="E61" i="3"/>
  <c r="E61" i="1"/>
  <c r="F62" i="3"/>
  <c r="F62" i="1"/>
  <c r="E62" i="3"/>
  <c r="E62" i="1"/>
  <c r="F63" i="3"/>
  <c r="F63" i="1"/>
  <c r="E63" i="3"/>
  <c r="E63" i="1"/>
  <c r="F64" i="3"/>
  <c r="F64" i="1"/>
  <c r="E64" i="3"/>
  <c r="E64" i="1"/>
  <c r="F65" i="3"/>
  <c r="F65" i="1"/>
  <c r="E65" i="3"/>
  <c r="E65" i="1"/>
  <c r="F66" i="3"/>
  <c r="F66" i="1"/>
  <c r="E66" i="3"/>
  <c r="E66" i="1"/>
  <c r="F68" i="3"/>
  <c r="F68" i="1"/>
  <c r="E68" i="3"/>
  <c r="E68" i="1"/>
  <c r="F69" i="3"/>
  <c r="F69" i="1"/>
  <c r="E69" i="3"/>
  <c r="E69" i="1"/>
  <c r="F70" i="3"/>
  <c r="F70" i="1"/>
  <c r="E70" i="3"/>
  <c r="E70" i="1"/>
  <c r="F72" i="3"/>
  <c r="F72" i="1"/>
  <c r="E72" i="3"/>
  <c r="E72" i="1"/>
  <c r="F73" i="3"/>
  <c r="F73" i="1"/>
  <c r="E73" i="3"/>
  <c r="E73" i="1"/>
  <c r="F74" i="3"/>
  <c r="F74" i="1"/>
  <c r="E74" i="3"/>
  <c r="E74" i="1"/>
  <c r="F75" i="3"/>
  <c r="F75" i="1"/>
  <c r="E75" i="3"/>
  <c r="E75" i="1"/>
  <c r="F76" i="3"/>
  <c r="F76" i="1"/>
  <c r="E76" i="3"/>
  <c r="E76" i="1"/>
  <c r="G84" i="3"/>
  <c r="F84" i="3"/>
  <c r="F84" i="1"/>
  <c r="E84" i="3"/>
  <c r="E84" i="1"/>
  <c r="G85" i="3"/>
  <c r="F85" i="3"/>
  <c r="F85" i="1"/>
  <c r="E85" i="3"/>
  <c r="E85" i="1"/>
  <c r="B121" i="3"/>
  <c r="B176" i="1"/>
  <c r="F121" i="3"/>
  <c r="F182" i="1"/>
  <c r="B122" i="3"/>
  <c r="B177" i="1"/>
  <c r="G177" i="1"/>
  <c r="G183" i="1"/>
  <c r="F122" i="3"/>
  <c r="F183" i="1"/>
  <c r="B123" i="3"/>
  <c r="B178" i="1"/>
  <c r="F123" i="3"/>
  <c r="F184" i="1"/>
  <c r="F124" i="3"/>
  <c r="F185" i="1"/>
  <c r="B124" i="3"/>
  <c r="B179" i="1"/>
  <c r="F4" i="3"/>
  <c r="F4" i="1"/>
  <c r="E4" i="3"/>
  <c r="E4" i="1"/>
  <c r="F7" i="3"/>
  <c r="F7" i="1"/>
  <c r="E7" i="3"/>
  <c r="E7" i="1"/>
  <c r="F10" i="3"/>
  <c r="F10" i="1"/>
  <c r="E10" i="3"/>
  <c r="E10" i="1"/>
  <c r="B114" i="3"/>
  <c r="B118" i="1"/>
  <c r="F114" i="3"/>
  <c r="F124" i="1"/>
  <c r="B115" i="3"/>
  <c r="B119" i="1"/>
  <c r="G119" i="1"/>
  <c r="G125" i="1"/>
  <c r="F115" i="3"/>
  <c r="F125" i="1"/>
  <c r="B116" i="3"/>
  <c r="B120" i="1"/>
  <c r="G120" i="1"/>
  <c r="G126" i="1"/>
  <c r="F116" i="3"/>
  <c r="F126" i="1"/>
  <c r="F117" i="3"/>
  <c r="F127" i="1"/>
  <c r="B117" i="3"/>
  <c r="B121" i="1"/>
  <c r="B136" i="3"/>
  <c r="B197" i="1"/>
  <c r="B6" i="11"/>
  <c r="H94" i="3"/>
  <c r="H94" i="1"/>
  <c r="H99" i="10"/>
  <c r="H97" i="3"/>
  <c r="H97" i="1"/>
  <c r="H84" i="3"/>
  <c r="H85" i="3"/>
  <c r="H86" i="3"/>
  <c r="H86" i="1"/>
  <c r="H150" i="3"/>
  <c r="H210" i="1"/>
  <c r="C24" i="6"/>
  <c r="I94" i="3"/>
  <c r="I94" i="1"/>
  <c r="I99" i="10"/>
  <c r="I97" i="3"/>
  <c r="I84" i="3"/>
  <c r="I84" i="1"/>
  <c r="I85" i="3"/>
  <c r="I86" i="3"/>
  <c r="I86" i="1"/>
  <c r="D24" i="6"/>
  <c r="I151" i="10"/>
  <c r="I148" i="3"/>
  <c r="I208" i="1"/>
  <c r="D14" i="6"/>
  <c r="J94" i="3"/>
  <c r="J99" i="10"/>
  <c r="J84" i="3"/>
  <c r="J85" i="3"/>
  <c r="J86" i="3"/>
  <c r="J86" i="1"/>
  <c r="K99" i="10"/>
  <c r="K84" i="3"/>
  <c r="K85" i="3"/>
  <c r="K85" i="1"/>
  <c r="K86" i="3"/>
  <c r="F24" i="6"/>
  <c r="L99" i="10"/>
  <c r="L84" i="3"/>
  <c r="L84" i="1"/>
  <c r="L85" i="3"/>
  <c r="L85" i="1"/>
  <c r="L86" i="3"/>
  <c r="L87" i="3"/>
  <c r="G24" i="6"/>
  <c r="M99" i="10"/>
  <c r="M84" i="3"/>
  <c r="M85" i="3"/>
  <c r="M85" i="1"/>
  <c r="M86" i="3"/>
  <c r="M86" i="1"/>
  <c r="N99" i="10"/>
  <c r="N97" i="3"/>
  <c r="N97" i="1"/>
  <c r="N84" i="3"/>
  <c r="N84" i="1"/>
  <c r="N85" i="3"/>
  <c r="N85" i="1"/>
  <c r="M55" i="2"/>
  <c r="N168" i="1"/>
  <c r="N86" i="3"/>
  <c r="N86" i="1"/>
  <c r="I24" i="6"/>
  <c r="O99" i="10"/>
  <c r="O84" i="3"/>
  <c r="O85" i="3"/>
  <c r="O85" i="1"/>
  <c r="N55" i="2"/>
  <c r="O86" i="3"/>
  <c r="O86" i="1"/>
  <c r="J24" i="6"/>
  <c r="P99" i="10"/>
  <c r="P97" i="3"/>
  <c r="P84" i="3"/>
  <c r="P85" i="3"/>
  <c r="P86" i="3"/>
  <c r="P86" i="1"/>
  <c r="Q99" i="10"/>
  <c r="Q97" i="3"/>
  <c r="Q84" i="3"/>
  <c r="Q85" i="3"/>
  <c r="Q86" i="3"/>
  <c r="Q86" i="1"/>
  <c r="L24" i="6"/>
  <c r="R94" i="3"/>
  <c r="R94" i="1"/>
  <c r="R99" i="10"/>
  <c r="R97" i="3"/>
  <c r="R97" i="1"/>
  <c r="R84" i="3"/>
  <c r="R85" i="3"/>
  <c r="R85" i="1"/>
  <c r="R86" i="3"/>
  <c r="R86" i="1"/>
  <c r="M24" i="6"/>
  <c r="S99" i="10"/>
  <c r="S97" i="3"/>
  <c r="C17" i="3"/>
  <c r="C17" i="1"/>
  <c r="C19" i="3"/>
  <c r="C19" i="1"/>
  <c r="C39" i="3"/>
  <c r="C39" i="1"/>
  <c r="C40" i="3"/>
  <c r="C40" i="1"/>
  <c r="C41" i="3"/>
  <c r="C41" i="1"/>
  <c r="C42" i="3"/>
  <c r="C42" i="1"/>
  <c r="C43" i="3"/>
  <c r="C43" i="1"/>
  <c r="S84" i="3"/>
  <c r="S84" i="1"/>
  <c r="S85" i="3"/>
  <c r="S85" i="1"/>
  <c r="S86" i="3"/>
  <c r="S86" i="1"/>
  <c r="T94" i="3"/>
  <c r="T94" i="1"/>
  <c r="T99" i="10"/>
  <c r="T97" i="3"/>
  <c r="T97" i="1"/>
  <c r="T84" i="3"/>
  <c r="T85" i="3"/>
  <c r="T86" i="3"/>
  <c r="T86" i="1"/>
  <c r="C24" i="7"/>
  <c r="U99" i="10"/>
  <c r="U97" i="3"/>
  <c r="U97" i="1"/>
  <c r="U84" i="3"/>
  <c r="U84" i="1"/>
  <c r="U85" i="3"/>
  <c r="U86" i="3"/>
  <c r="U86" i="1"/>
  <c r="D24" i="7"/>
  <c r="V99" i="10"/>
  <c r="V97" i="3"/>
  <c r="V97" i="1"/>
  <c r="V84" i="3"/>
  <c r="V84" i="1"/>
  <c r="V85" i="3"/>
  <c r="V86" i="3"/>
  <c r="V86" i="1"/>
  <c r="W99" i="10"/>
  <c r="W84" i="3"/>
  <c r="W84" i="1"/>
  <c r="W85" i="3"/>
  <c r="W85" i="1"/>
  <c r="W86" i="3"/>
  <c r="W86" i="1"/>
  <c r="W87" i="1" s="1"/>
  <c r="F24" i="7"/>
  <c r="X94" i="3"/>
  <c r="X94" i="1"/>
  <c r="X99" i="10"/>
  <c r="X84" i="3"/>
  <c r="X84" i="1"/>
  <c r="X85" i="3"/>
  <c r="X85" i="1"/>
  <c r="W55" i="2"/>
  <c r="X86" i="3"/>
  <c r="X86" i="1"/>
  <c r="X87" i="1"/>
  <c r="G24" i="7"/>
  <c r="Y99" i="10"/>
  <c r="Y97" i="3"/>
  <c r="Y97" i="1"/>
  <c r="Y84" i="3"/>
  <c r="Y84" i="1"/>
  <c r="Y85" i="3"/>
  <c r="Y86" i="3"/>
  <c r="Y86" i="1"/>
  <c r="Z94" i="3"/>
  <c r="Z94" i="1"/>
  <c r="Z99" i="10"/>
  <c r="Z97" i="3"/>
  <c r="Z84" i="3"/>
  <c r="Z84" i="1"/>
  <c r="Y54" i="2"/>
  <c r="Z167" i="1"/>
  <c r="Z85" i="3"/>
  <c r="Z86" i="3"/>
  <c r="I24" i="7"/>
  <c r="AA99" i="10"/>
  <c r="AA97" i="3"/>
  <c r="AA97" i="1"/>
  <c r="AA84" i="3"/>
  <c r="AA84" i="1"/>
  <c r="AA85" i="3"/>
  <c r="AA85" i="1"/>
  <c r="AA86" i="3"/>
  <c r="AA86" i="1"/>
  <c r="J24" i="7"/>
  <c r="AB99" i="10"/>
  <c r="AB97" i="3"/>
  <c r="AB97" i="1"/>
  <c r="AB84" i="3"/>
  <c r="AB85" i="3"/>
  <c r="AB85" i="1"/>
  <c r="AA55" i="2"/>
  <c r="AB168" i="1"/>
  <c r="AB86" i="3"/>
  <c r="AB86" i="1"/>
  <c r="AC94" i="3"/>
  <c r="AC94" i="1"/>
  <c r="AC99" i="10"/>
  <c r="AC84" i="3"/>
  <c r="AC85" i="3"/>
  <c r="AC86" i="3"/>
  <c r="AC86" i="1"/>
  <c r="L24" i="7"/>
  <c r="AD99" i="10"/>
  <c r="AD97" i="3"/>
  <c r="AD97" i="1"/>
  <c r="AD84" i="3"/>
  <c r="AD85" i="3"/>
  <c r="AD86" i="3"/>
  <c r="AD86" i="1"/>
  <c r="M24" i="7"/>
  <c r="B137" i="3"/>
  <c r="B198" i="1"/>
  <c r="B12" i="11"/>
  <c r="B44" i="11"/>
  <c r="B76" i="11"/>
  <c r="E130" i="10"/>
  <c r="E128" i="3"/>
  <c r="E131" i="10"/>
  <c r="E129" i="3"/>
  <c r="E132" i="10"/>
  <c r="E130" i="3"/>
  <c r="E133" i="10"/>
  <c r="E131" i="3"/>
  <c r="E134" i="10"/>
  <c r="E132" i="3"/>
  <c r="B129" i="3"/>
  <c r="F129" i="3"/>
  <c r="F130" i="3"/>
  <c r="F131" i="3"/>
  <c r="F132" i="3"/>
  <c r="B52" i="11"/>
  <c r="B84" i="11"/>
  <c r="B20" i="11"/>
  <c r="G102" i="10"/>
  <c r="G100" i="3"/>
  <c r="G100" i="1"/>
  <c r="G105" i="10"/>
  <c r="G103" i="3"/>
  <c r="G103" i="1"/>
  <c r="G109" i="1"/>
  <c r="H102" i="10"/>
  <c r="H105" i="10"/>
  <c r="H103" i="3"/>
  <c r="I102" i="10"/>
  <c r="I105" i="10"/>
  <c r="J102" i="10"/>
  <c r="J108" i="10"/>
  <c r="J105" i="10"/>
  <c r="J103" i="3"/>
  <c r="J103" i="1"/>
  <c r="K102" i="10"/>
  <c r="K105" i="10"/>
  <c r="K103" i="3"/>
  <c r="K103" i="1"/>
  <c r="L102" i="10"/>
  <c r="L100" i="3"/>
  <c r="L105" i="10"/>
  <c r="L103" i="3"/>
  <c r="L103" i="1"/>
  <c r="M102" i="10"/>
  <c r="M100" i="3"/>
  <c r="M105" i="10"/>
  <c r="M111" i="10" s="1"/>
  <c r="M103" i="3"/>
  <c r="M103" i="1"/>
  <c r="N102" i="10"/>
  <c r="N100" i="3"/>
  <c r="N105" i="10"/>
  <c r="O102" i="10"/>
  <c r="O100" i="3"/>
  <c r="O105" i="10"/>
  <c r="O103" i="3"/>
  <c r="O103" i="1"/>
  <c r="P102" i="10"/>
  <c r="P100" i="3"/>
  <c r="P105" i="10"/>
  <c r="Q102" i="10"/>
  <c r="Q100" i="3"/>
  <c r="Q105" i="10"/>
  <c r="R102" i="10"/>
  <c r="R105" i="10"/>
  <c r="S102" i="10"/>
  <c r="S100" i="3"/>
  <c r="S105" i="10"/>
  <c r="S103" i="3"/>
  <c r="S103" i="1"/>
  <c r="T102" i="10"/>
  <c r="T100" i="3"/>
  <c r="T106" i="3"/>
  <c r="T105" i="10"/>
  <c r="T103" i="3"/>
  <c r="T103" i="1"/>
  <c r="U102" i="10"/>
  <c r="U100" i="3"/>
  <c r="U105" i="10"/>
  <c r="V102" i="10"/>
  <c r="V105" i="10"/>
  <c r="V103" i="3"/>
  <c r="W102" i="10"/>
  <c r="W100" i="3"/>
  <c r="W105" i="10"/>
  <c r="W103" i="3"/>
  <c r="X102" i="10"/>
  <c r="X105" i="10"/>
  <c r="Y102" i="10"/>
  <c r="Y105" i="10"/>
  <c r="Z102" i="10"/>
  <c r="Z100" i="3"/>
  <c r="Z105" i="10"/>
  <c r="Z103" i="3"/>
  <c r="Z103" i="1"/>
  <c r="AA102" i="10"/>
  <c r="AA100" i="3"/>
  <c r="AA105" i="10"/>
  <c r="AB102" i="10"/>
  <c r="AB105" i="10"/>
  <c r="AB111" i="10"/>
  <c r="AC102" i="10"/>
  <c r="AC105" i="10"/>
  <c r="AC103" i="3"/>
  <c r="AD102" i="10"/>
  <c r="AD105" i="10"/>
  <c r="AD103" i="3"/>
  <c r="AD103" i="1"/>
  <c r="B31" i="10"/>
  <c r="B29" i="3"/>
  <c r="B29" i="1"/>
  <c r="B27" i="3"/>
  <c r="B27" i="1"/>
  <c r="B31" i="3"/>
  <c r="B31" i="1"/>
  <c r="A150" i="3"/>
  <c r="A210" i="1"/>
  <c r="A148" i="3"/>
  <c r="A208" i="1"/>
  <c r="M5" i="7"/>
  <c r="L5" i="7"/>
  <c r="K5" i="7"/>
  <c r="J5" i="7"/>
  <c r="I5" i="7"/>
  <c r="H5" i="7"/>
  <c r="G5" i="7"/>
  <c r="F5" i="7"/>
  <c r="E5" i="7"/>
  <c r="D5" i="7"/>
  <c r="C5" i="7"/>
  <c r="B5" i="7"/>
  <c r="A3" i="7"/>
  <c r="A1" i="7"/>
  <c r="A67" i="11"/>
  <c r="A65" i="11"/>
  <c r="A35" i="11"/>
  <c r="A33" i="11"/>
  <c r="A3" i="11"/>
  <c r="A1" i="11"/>
  <c r="A95" i="3"/>
  <c r="A140" i="3"/>
  <c r="A201" i="1"/>
  <c r="A96" i="3"/>
  <c r="A141" i="3"/>
  <c r="A202" i="1"/>
  <c r="A97" i="3"/>
  <c r="A109" i="3"/>
  <c r="A204" i="1"/>
  <c r="A205" i="1"/>
  <c r="A94" i="3"/>
  <c r="A198" i="1"/>
  <c r="A197" i="1"/>
  <c r="A143" i="9"/>
  <c r="A144" i="9"/>
  <c r="B144" i="3"/>
  <c r="B205" i="1"/>
  <c r="B150" i="10"/>
  <c r="B147" i="3"/>
  <c r="B207" i="1"/>
  <c r="A97" i="9"/>
  <c r="A96" i="9"/>
  <c r="A144" i="10"/>
  <c r="A140" i="9"/>
  <c r="A145" i="10"/>
  <c r="A141" i="9"/>
  <c r="A146" i="10"/>
  <c r="A142" i="9"/>
  <c r="A139" i="9"/>
  <c r="G97" i="10"/>
  <c r="G95" i="3"/>
  <c r="G98" i="10"/>
  <c r="H97" i="10"/>
  <c r="H98" i="10"/>
  <c r="I97" i="10"/>
  <c r="I98" i="10"/>
  <c r="I96" i="3"/>
  <c r="J97" i="10"/>
  <c r="J95" i="3"/>
  <c r="J98" i="10"/>
  <c r="K97" i="10"/>
  <c r="K95" i="3"/>
  <c r="K98" i="10"/>
  <c r="K96" i="3"/>
  <c r="L97" i="10"/>
  <c r="L98" i="10"/>
  <c r="M97" i="10"/>
  <c r="M95" i="3"/>
  <c r="M98" i="10"/>
  <c r="N97" i="10"/>
  <c r="N95" i="3"/>
  <c r="N98" i="10"/>
  <c r="N96" i="3"/>
  <c r="O97" i="10"/>
  <c r="O98" i="10"/>
  <c r="P97" i="10"/>
  <c r="P95" i="3"/>
  <c r="P98" i="10"/>
  <c r="Q97" i="10"/>
  <c r="Q98" i="10"/>
  <c r="S8" i="3"/>
  <c r="S8" i="1"/>
  <c r="T8" i="3"/>
  <c r="T8" i="1"/>
  <c r="U8" i="3"/>
  <c r="U8" i="1"/>
  <c r="V8" i="3"/>
  <c r="V8" i="1"/>
  <c r="W8" i="3"/>
  <c r="W8" i="1"/>
  <c r="X8" i="3"/>
  <c r="X8" i="1"/>
  <c r="Y8" i="3"/>
  <c r="Y8" i="1"/>
  <c r="Z8" i="3"/>
  <c r="Z8" i="1"/>
  <c r="AA8" i="3"/>
  <c r="AA8" i="1"/>
  <c r="AB8" i="3"/>
  <c r="AB8" i="1"/>
  <c r="AC8" i="3"/>
  <c r="AC8" i="1"/>
  <c r="AD8" i="3"/>
  <c r="AD8" i="1"/>
  <c r="S11" i="3"/>
  <c r="S11" i="1"/>
  <c r="U11" i="3"/>
  <c r="V11" i="3"/>
  <c r="V11" i="1"/>
  <c r="W11" i="3"/>
  <c r="W11" i="1"/>
  <c r="X11" i="3"/>
  <c r="X11" i="1"/>
  <c r="Y11" i="3"/>
  <c r="Y11" i="1"/>
  <c r="Z11" i="3"/>
  <c r="Z11" i="1"/>
  <c r="AA11" i="3"/>
  <c r="AA11" i="1"/>
  <c r="AB11" i="3"/>
  <c r="AB11" i="1"/>
  <c r="AC11" i="3"/>
  <c r="AC11" i="1"/>
  <c r="AD11" i="3"/>
  <c r="AD11" i="1"/>
  <c r="R97" i="10"/>
  <c r="R98" i="10"/>
  <c r="C150" i="10"/>
  <c r="C147" i="3"/>
  <c r="C207" i="1"/>
  <c r="A148" i="9"/>
  <c r="A146" i="9"/>
  <c r="A1" i="6"/>
  <c r="T103" i="10"/>
  <c r="T101" i="3"/>
  <c r="T101" i="1"/>
  <c r="T104" i="10"/>
  <c r="T102" i="3"/>
  <c r="T102" i="1"/>
  <c r="U103" i="10"/>
  <c r="U101" i="3"/>
  <c r="U104" i="10"/>
  <c r="U102" i="3"/>
  <c r="U102" i="1"/>
  <c r="V103" i="10"/>
  <c r="V104" i="10"/>
  <c r="V102" i="3"/>
  <c r="V102" i="1"/>
  <c r="W103" i="10"/>
  <c r="W101" i="3"/>
  <c r="W101" i="1"/>
  <c r="W104" i="10"/>
  <c r="X103" i="10"/>
  <c r="X104" i="10"/>
  <c r="X102" i="3"/>
  <c r="X102" i="1"/>
  <c r="Y103" i="10"/>
  <c r="Y101" i="3"/>
  <c r="Y101" i="1"/>
  <c r="Y104" i="10"/>
  <c r="Y102" i="3"/>
  <c r="Y102" i="1"/>
  <c r="Z103" i="10"/>
  <c r="Z101" i="3"/>
  <c r="Z104" i="10"/>
  <c r="AA103" i="10"/>
  <c r="AA104" i="10"/>
  <c r="AA102" i="3"/>
  <c r="AA102" i="1"/>
  <c r="AB103" i="10"/>
  <c r="AB104" i="10"/>
  <c r="AB102" i="3"/>
  <c r="AC103" i="10"/>
  <c r="AC101" i="3"/>
  <c r="AC101" i="1"/>
  <c r="AC104" i="10"/>
  <c r="AD103" i="10"/>
  <c r="AD104" i="10"/>
  <c r="AD102" i="3"/>
  <c r="AD102" i="1"/>
  <c r="S189" i="1"/>
  <c r="S103" i="10"/>
  <c r="S104" i="10"/>
  <c r="A3" i="5"/>
  <c r="B42" i="5"/>
  <c r="A1" i="5"/>
  <c r="G103" i="10"/>
  <c r="G101" i="3"/>
  <c r="G101" i="1"/>
  <c r="G104" i="10"/>
  <c r="G102" i="3"/>
  <c r="G102" i="1"/>
  <c r="H103" i="10"/>
  <c r="H109" i="10" s="1"/>
  <c r="H101" i="3"/>
  <c r="H101" i="1"/>
  <c r="H104" i="10"/>
  <c r="I103" i="10"/>
  <c r="I104" i="10"/>
  <c r="J103" i="10"/>
  <c r="J104" i="10"/>
  <c r="J106" i="10" s="1"/>
  <c r="J102" i="3"/>
  <c r="K103" i="10"/>
  <c r="K104" i="10"/>
  <c r="K102" i="3"/>
  <c r="L103" i="10"/>
  <c r="L101" i="3"/>
  <c r="L101" i="1"/>
  <c r="L104" i="10"/>
  <c r="L102" i="3"/>
  <c r="L102" i="1"/>
  <c r="M103" i="10"/>
  <c r="M101" i="3"/>
  <c r="M101" i="1"/>
  <c r="M104" i="10"/>
  <c r="M102" i="3"/>
  <c r="M102" i="1"/>
  <c r="N103" i="10"/>
  <c r="N104" i="10"/>
  <c r="O103" i="10"/>
  <c r="O104" i="10"/>
  <c r="O102" i="3"/>
  <c r="O102" i="1"/>
  <c r="P103" i="10"/>
  <c r="P104" i="10"/>
  <c r="P102" i="3"/>
  <c r="P102" i="1"/>
  <c r="Q103" i="10"/>
  <c r="Q104" i="10"/>
  <c r="Q110" i="10" s="1"/>
  <c r="Q102" i="3"/>
  <c r="Q102" i="1"/>
  <c r="R103" i="10"/>
  <c r="R109" i="10" s="1"/>
  <c r="R101" i="3"/>
  <c r="R101" i="1"/>
  <c r="R104" i="10"/>
  <c r="R102" i="3"/>
  <c r="G189" i="1"/>
  <c r="A1" i="4"/>
  <c r="B132" i="3"/>
  <c r="C132" i="3"/>
  <c r="C131" i="3"/>
  <c r="B131" i="3"/>
  <c r="C130" i="3"/>
  <c r="B130" i="3"/>
  <c r="C129" i="3"/>
  <c r="C128" i="3"/>
  <c r="B128" i="3"/>
  <c r="B133" i="3" s="1"/>
  <c r="F128" i="3"/>
  <c r="C124" i="3"/>
  <c r="C179" i="1"/>
  <c r="C123" i="3"/>
  <c r="C178" i="1"/>
  <c r="C122" i="3"/>
  <c r="C177" i="1"/>
  <c r="C121" i="3"/>
  <c r="C176" i="1"/>
  <c r="C115" i="3"/>
  <c r="C119" i="1"/>
  <c r="C116" i="3"/>
  <c r="C120" i="1"/>
  <c r="C117" i="3"/>
  <c r="C121" i="1"/>
  <c r="C114" i="3"/>
  <c r="C118" i="1"/>
  <c r="AD98" i="10"/>
  <c r="AC98" i="10"/>
  <c r="AB98" i="10"/>
  <c r="AB96" i="3"/>
  <c r="AB96" i="1"/>
  <c r="AA98" i="10"/>
  <c r="Z98" i="10"/>
  <c r="Y98" i="10"/>
  <c r="Y110" i="10"/>
  <c r="X98" i="10"/>
  <c r="W98" i="10"/>
  <c r="V98" i="10"/>
  <c r="U98" i="10"/>
  <c r="T98" i="10"/>
  <c r="S98" i="10"/>
  <c r="AD97" i="10"/>
  <c r="AD95" i="3"/>
  <c r="AD95" i="1"/>
  <c r="AC97" i="10"/>
  <c r="AB97" i="10"/>
  <c r="AA97" i="10"/>
  <c r="Z97" i="10"/>
  <c r="Z95" i="3"/>
  <c r="Y97" i="10"/>
  <c r="X97" i="10"/>
  <c r="X95" i="3"/>
  <c r="X95" i="1"/>
  <c r="W97" i="10"/>
  <c r="W109" i="10"/>
  <c r="V97" i="10"/>
  <c r="V95" i="3"/>
  <c r="V95" i="1"/>
  <c r="U97" i="10"/>
  <c r="T97" i="10"/>
  <c r="T95" i="3"/>
  <c r="S97" i="10"/>
  <c r="A132" i="9"/>
  <c r="A131" i="9"/>
  <c r="A130" i="9"/>
  <c r="A129" i="9"/>
  <c r="A128" i="9"/>
  <c r="F125" i="9"/>
  <c r="C1" i="9"/>
  <c r="C113" i="9"/>
  <c r="B1" i="9"/>
  <c r="B120" i="9"/>
  <c r="F118" i="9"/>
  <c r="A95" i="9"/>
  <c r="A107" i="9"/>
  <c r="A94" i="9"/>
  <c r="A100" i="9"/>
  <c r="A93" i="10"/>
  <c r="A91" i="3"/>
  <c r="A91" i="1"/>
  <c r="A92" i="10"/>
  <c r="A91" i="10"/>
  <c r="A89" i="9"/>
  <c r="A86" i="9"/>
  <c r="A85" i="9"/>
  <c r="A84" i="9"/>
  <c r="C45" i="9"/>
  <c r="B45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3" i="9"/>
  <c r="A42" i="9"/>
  <c r="A41" i="9"/>
  <c r="A40" i="9"/>
  <c r="A39" i="9"/>
  <c r="A10" i="9"/>
  <c r="A7" i="9"/>
  <c r="A4" i="9"/>
  <c r="C1" i="3"/>
  <c r="C113" i="3"/>
  <c r="B1" i="3"/>
  <c r="B113" i="3"/>
  <c r="A85" i="3"/>
  <c r="A85" i="1"/>
  <c r="A86" i="3"/>
  <c r="A86" i="1"/>
  <c r="A129" i="3"/>
  <c r="A190" i="1"/>
  <c r="A130" i="3"/>
  <c r="A191" i="1"/>
  <c r="A131" i="3"/>
  <c r="A192" i="1"/>
  <c r="A132" i="3"/>
  <c r="A193" i="1"/>
  <c r="A128" i="3"/>
  <c r="A189" i="1"/>
  <c r="A84" i="3"/>
  <c r="A84" i="1"/>
  <c r="A167" i="1"/>
  <c r="C135" i="10"/>
  <c r="B135" i="10"/>
  <c r="F127" i="10"/>
  <c r="C122" i="10"/>
  <c r="B122" i="10"/>
  <c r="F120" i="10"/>
  <c r="C115" i="10"/>
  <c r="B115" i="10"/>
  <c r="AD111" i="10"/>
  <c r="H111" i="10"/>
  <c r="C108" i="10"/>
  <c r="C109" i="10"/>
  <c r="C110" i="10"/>
  <c r="C111" i="10"/>
  <c r="B108" i="10"/>
  <c r="B109" i="10"/>
  <c r="B110" i="10"/>
  <c r="B111" i="10"/>
  <c r="A111" i="10"/>
  <c r="A110" i="10"/>
  <c r="A109" i="10"/>
  <c r="A108" i="10"/>
  <c r="C106" i="10"/>
  <c r="B106" i="10"/>
  <c r="A105" i="10"/>
  <c r="A104" i="10"/>
  <c r="C100" i="10"/>
  <c r="B100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C91" i="10"/>
  <c r="C92" i="10"/>
  <c r="C93" i="10"/>
  <c r="B91" i="10"/>
  <c r="B92" i="10"/>
  <c r="B93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C86" i="10"/>
  <c r="C87" i="10"/>
  <c r="C88" i="10"/>
  <c r="B87" i="10"/>
  <c r="B88" i="10"/>
  <c r="C85" i="10"/>
  <c r="B85" i="10"/>
  <c r="C49" i="10"/>
  <c r="B49" i="10"/>
  <c r="C35" i="10"/>
  <c r="A33" i="10"/>
  <c r="A31" i="10"/>
  <c r="A29" i="10"/>
  <c r="A23" i="10"/>
  <c r="A21" i="10"/>
  <c r="A19" i="10"/>
  <c r="AD189" i="1"/>
  <c r="AC189" i="1"/>
  <c r="AB189" i="1"/>
  <c r="AA189" i="1"/>
  <c r="Z189" i="1"/>
  <c r="Y189" i="1"/>
  <c r="X189" i="1"/>
  <c r="W189" i="1"/>
  <c r="V189" i="1"/>
  <c r="U189" i="1"/>
  <c r="T189" i="1"/>
  <c r="R189" i="1"/>
  <c r="Q189" i="1"/>
  <c r="P189" i="1"/>
  <c r="O189" i="1"/>
  <c r="N189" i="1"/>
  <c r="M189" i="1"/>
  <c r="L189" i="1"/>
  <c r="K189" i="1"/>
  <c r="J189" i="1"/>
  <c r="I189" i="1"/>
  <c r="H189" i="1"/>
  <c r="C188" i="1"/>
  <c r="B188" i="1"/>
  <c r="A97" i="1"/>
  <c r="A109" i="1"/>
  <c r="Y92" i="3"/>
  <c r="H92" i="3"/>
  <c r="A17" i="3"/>
  <c r="C107" i="3"/>
  <c r="C108" i="3"/>
  <c r="B108" i="3"/>
  <c r="C45" i="3"/>
  <c r="B45" i="3"/>
  <c r="A27" i="3"/>
  <c r="A131" i="1"/>
  <c r="A140" i="1"/>
  <c r="A144" i="1"/>
  <c r="C175" i="1"/>
  <c r="B175" i="1"/>
  <c r="C117" i="1"/>
  <c r="B117" i="1"/>
  <c r="C83" i="1"/>
  <c r="B83" i="1"/>
  <c r="C47" i="1"/>
  <c r="B47" i="1"/>
  <c r="A13" i="2"/>
  <c r="T11" i="3"/>
  <c r="T11" i="1"/>
  <c r="B94" i="1"/>
  <c r="H85" i="1"/>
  <c r="C97" i="1"/>
  <c r="C109" i="3"/>
  <c r="B98" i="3"/>
  <c r="A158" i="1"/>
  <c r="B39" i="5"/>
  <c r="B39" i="4"/>
  <c r="R89" i="1"/>
  <c r="A10" i="1"/>
  <c r="B9" i="5"/>
  <c r="A21" i="3"/>
  <c r="N87" i="3"/>
  <c r="AA87" i="3"/>
  <c r="Z85" i="1"/>
  <c r="I85" i="1"/>
  <c r="H55" i="2"/>
  <c r="I168" i="1"/>
  <c r="C94" i="1"/>
  <c r="A19" i="3"/>
  <c r="K92" i="3"/>
  <c r="Q92" i="3"/>
  <c r="X92" i="3"/>
  <c r="V85" i="1"/>
  <c r="Q85" i="1"/>
  <c r="M84" i="1"/>
  <c r="M87" i="3"/>
  <c r="A39" i="2"/>
  <c r="B53" i="5"/>
  <c r="P111" i="10"/>
  <c r="P103" i="3"/>
  <c r="P103" i="1"/>
  <c r="S101" i="3"/>
  <c r="R95" i="3"/>
  <c r="O96" i="3"/>
  <c r="AC102" i="3"/>
  <c r="AC102" i="1"/>
  <c r="L95" i="3"/>
  <c r="J96" i="3"/>
  <c r="J96" i="1"/>
  <c r="W102" i="3"/>
  <c r="W102" i="1"/>
  <c r="L106" i="10"/>
  <c r="V94" i="3"/>
  <c r="V94" i="1"/>
  <c r="A101" i="9"/>
  <c r="AC84" i="1"/>
  <c r="AB54" i="2"/>
  <c r="U85" i="1"/>
  <c r="J85" i="1"/>
  <c r="P89" i="1"/>
  <c r="U101" i="1"/>
  <c r="T85" i="1"/>
  <c r="U90" i="1"/>
  <c r="A31" i="1"/>
  <c r="W103" i="1"/>
  <c r="H103" i="1"/>
  <c r="H109" i="1"/>
  <c r="U100" i="1"/>
  <c r="T109" i="3"/>
  <c r="Q97" i="1"/>
  <c r="C7" i="3"/>
  <c r="AL9" i="10"/>
  <c r="AP9" i="10"/>
  <c r="AG9" i="10"/>
  <c r="AF9" i="10"/>
  <c r="AJ9" i="10"/>
  <c r="X92" i="1"/>
  <c r="G12" i="7"/>
  <c r="D102" i="1"/>
  <c r="AE87" i="3"/>
  <c r="AP87" i="3"/>
  <c r="AH92" i="3"/>
  <c r="AM98" i="3"/>
  <c r="AN98" i="3"/>
  <c r="AO98" i="3"/>
  <c r="AP98" i="3"/>
  <c r="E50" i="1"/>
  <c r="D133" i="3"/>
  <c r="E41" i="1"/>
  <c r="B48" i="12"/>
  <c r="B48" i="4"/>
  <c r="A34" i="2"/>
  <c r="A148" i="1"/>
  <c r="B60" i="12"/>
  <c r="L110" i="10"/>
  <c r="T9" i="10"/>
  <c r="AA9" i="10"/>
  <c r="W9" i="10"/>
  <c r="AB9" i="10"/>
  <c r="X9" i="10"/>
  <c r="AD9" i="10"/>
  <c r="Y96" i="3"/>
  <c r="P101" i="3"/>
  <c r="P104" i="3"/>
  <c r="L96" i="3"/>
  <c r="L96" i="1"/>
  <c r="B28" i="12"/>
  <c r="AC109" i="10"/>
  <c r="B38" i="12"/>
  <c r="B38" i="5"/>
  <c r="B38" i="4"/>
  <c r="R84" i="1"/>
  <c r="R87" i="1"/>
  <c r="R87" i="3"/>
  <c r="B48" i="5"/>
  <c r="B53" i="12"/>
  <c r="B53" i="4"/>
  <c r="B45" i="4"/>
  <c r="A25" i="2"/>
  <c r="C7" i="1"/>
  <c r="C61" i="3"/>
  <c r="C61" i="1"/>
  <c r="AC61" i="1"/>
  <c r="K32" i="10"/>
  <c r="K33" i="10"/>
  <c r="K13" i="10"/>
  <c r="K11" i="3"/>
  <c r="K11" i="1"/>
  <c r="O32" i="10"/>
  <c r="O33" i="10"/>
  <c r="O13" i="10"/>
  <c r="G32" i="10"/>
  <c r="G33" i="10"/>
  <c r="G13" i="10"/>
  <c r="G11" i="3"/>
  <c r="H32" i="10"/>
  <c r="H33" i="10"/>
  <c r="H13" i="10"/>
  <c r="L32" i="10"/>
  <c r="L33" i="10"/>
  <c r="L13" i="10"/>
  <c r="P32" i="10"/>
  <c r="P33" i="10"/>
  <c r="P13" i="10"/>
  <c r="P11" i="3"/>
  <c r="P11" i="1"/>
  <c r="S32" i="10"/>
  <c r="S33" i="10"/>
  <c r="J32" i="10"/>
  <c r="J33" i="10"/>
  <c r="J13" i="10"/>
  <c r="N32" i="10"/>
  <c r="N33" i="10"/>
  <c r="N13" i="10"/>
  <c r="N11" i="3"/>
  <c r="N11" i="1"/>
  <c r="R32" i="10"/>
  <c r="R33" i="10"/>
  <c r="R13" i="10"/>
  <c r="M32" i="10"/>
  <c r="M33" i="10"/>
  <c r="M13" i="10"/>
  <c r="M11" i="3"/>
  <c r="M11" i="1"/>
  <c r="Q32" i="10"/>
  <c r="Q33" i="10"/>
  <c r="Q13" i="10"/>
  <c r="I32" i="10"/>
  <c r="I33" i="10"/>
  <c r="I13" i="10"/>
  <c r="I11" i="3"/>
  <c r="I11" i="1"/>
  <c r="AH12" i="10"/>
  <c r="AA12" i="10"/>
  <c r="AM12" i="10"/>
  <c r="T12" i="10"/>
  <c r="W12" i="10"/>
  <c r="D10" i="3"/>
  <c r="D4" i="3"/>
  <c r="D4" i="1"/>
  <c r="AJ54" i="2"/>
  <c r="AK167" i="1"/>
  <c r="Z54" i="2"/>
  <c r="AG55" i="2"/>
  <c r="AH168" i="1"/>
  <c r="D107" i="3"/>
  <c r="AJ87" i="3"/>
  <c r="AO87" i="3"/>
  <c r="AM106" i="3"/>
  <c r="AM106" i="1"/>
  <c r="AK106" i="1"/>
  <c r="AN87" i="3"/>
  <c r="AK106" i="3"/>
  <c r="AO106" i="3"/>
  <c r="V12" i="10"/>
  <c r="AB12" i="10"/>
  <c r="Y12" i="10"/>
  <c r="AC12" i="10"/>
  <c r="AJ12" i="10"/>
  <c r="Z12" i="10"/>
  <c r="AD12" i="10"/>
  <c r="AP12" i="10"/>
  <c r="AI12" i="10"/>
  <c r="AF12" i="10"/>
  <c r="U12" i="10"/>
  <c r="C10" i="3"/>
  <c r="C10" i="1"/>
  <c r="AL12" i="10"/>
  <c r="C15" i="10"/>
  <c r="AN12" i="10"/>
  <c r="X12" i="10"/>
  <c r="AK12" i="10"/>
  <c r="S12" i="10"/>
  <c r="AE12" i="10"/>
  <c r="G84" i="1"/>
  <c r="AE94" i="3"/>
  <c r="AD94" i="3"/>
  <c r="AD94" i="1"/>
  <c r="B77" i="3"/>
  <c r="B77" i="1"/>
  <c r="D15" i="10"/>
  <c r="D7" i="3"/>
  <c r="AI107" i="3"/>
  <c r="AH107" i="3"/>
  <c r="S94" i="3"/>
  <c r="S94" i="1"/>
  <c r="S108" i="10"/>
  <c r="W94" i="3"/>
  <c r="W94" i="1"/>
  <c r="W100" i="10"/>
  <c r="AA94" i="3"/>
  <c r="AA94" i="1"/>
  <c r="AA108" i="10"/>
  <c r="AF94" i="3"/>
  <c r="AF106" i="3"/>
  <c r="AG94" i="3"/>
  <c r="AG106" i="3"/>
  <c r="AH94" i="3"/>
  <c r="AI94" i="3"/>
  <c r="AI106" i="3"/>
  <c r="AJ94" i="3"/>
  <c r="AJ106" i="3"/>
  <c r="AJ94" i="1"/>
  <c r="L91" i="1"/>
  <c r="L92" i="3"/>
  <c r="B44" i="5"/>
  <c r="A151" i="1"/>
  <c r="A40" i="2"/>
  <c r="B54" i="12"/>
  <c r="A90" i="9"/>
  <c r="A90" i="3"/>
  <c r="A90" i="1"/>
  <c r="J102" i="1"/>
  <c r="J110" i="10"/>
  <c r="AD84" i="1"/>
  <c r="AC54" i="2"/>
  <c r="C84" i="3"/>
  <c r="AI9" i="10"/>
  <c r="U9" i="10"/>
  <c r="Y9" i="10"/>
  <c r="AM9" i="10"/>
  <c r="AN9" i="10"/>
  <c r="AK9" i="10"/>
  <c r="AH9" i="10"/>
  <c r="AO9" i="10"/>
  <c r="Z9" i="10"/>
  <c r="AE9" i="10"/>
  <c r="AC9" i="10"/>
  <c r="V9" i="10"/>
  <c r="K102" i="1"/>
  <c r="AB109" i="10"/>
  <c r="J84" i="1"/>
  <c r="J87" i="3"/>
  <c r="F118" i="3"/>
  <c r="N27" i="10"/>
  <c r="N28" i="10"/>
  <c r="N10" i="10"/>
  <c r="M27" i="10"/>
  <c r="M28" i="10"/>
  <c r="M10" i="10"/>
  <c r="M8" i="3"/>
  <c r="M8" i="1"/>
  <c r="O27" i="10"/>
  <c r="O28" i="10"/>
  <c r="O10" i="10"/>
  <c r="O8" i="3"/>
  <c r="O8" i="1"/>
  <c r="S27" i="10"/>
  <c r="S28" i="10"/>
  <c r="P27" i="10"/>
  <c r="P28" i="10"/>
  <c r="P10" i="10"/>
  <c r="P8" i="3"/>
  <c r="P8" i="1"/>
  <c r="R107" i="3"/>
  <c r="S101" i="1"/>
  <c r="AB101" i="3"/>
  <c r="AB101" i="1"/>
  <c r="AA111" i="10"/>
  <c r="AA103" i="3"/>
  <c r="AA103" i="1"/>
  <c r="AA109" i="1" s="1"/>
  <c r="D97" i="1"/>
  <c r="D109" i="1"/>
  <c r="D109" i="3"/>
  <c r="O97" i="3"/>
  <c r="O109" i="3"/>
  <c r="AI101" i="1"/>
  <c r="AI107" i="1"/>
  <c r="AB103" i="3"/>
  <c r="AB109" i="3"/>
  <c r="AL100" i="1"/>
  <c r="J100" i="3"/>
  <c r="J100" i="1"/>
  <c r="AM92" i="3"/>
  <c r="AM89" i="1"/>
  <c r="I100" i="3"/>
  <c r="J97" i="3"/>
  <c r="J111" i="10"/>
  <c r="A139" i="1"/>
  <c r="M110" i="10"/>
  <c r="M96" i="3"/>
  <c r="L97" i="3"/>
  <c r="L109" i="3"/>
  <c r="L111" i="10"/>
  <c r="B28" i="5"/>
  <c r="A18" i="2"/>
  <c r="AJ100" i="1"/>
  <c r="I27" i="10"/>
  <c r="I28" i="10"/>
  <c r="I10" i="10"/>
  <c r="I8" i="3"/>
  <c r="AK95" i="1"/>
  <c r="H27" i="10"/>
  <c r="H28" i="10"/>
  <c r="H10" i="10"/>
  <c r="AF109" i="3"/>
  <c r="C73" i="10"/>
  <c r="C71" i="3"/>
  <c r="C71" i="1"/>
  <c r="Z71" i="1"/>
  <c r="Q27" i="10"/>
  <c r="Q28" i="10"/>
  <c r="Q10" i="10"/>
  <c r="AO87" i="1"/>
  <c r="AF100" i="1"/>
  <c r="AF104" i="1"/>
  <c r="AP100" i="1"/>
  <c r="AP104" i="3"/>
  <c r="AP106" i="3"/>
  <c r="G27" i="10"/>
  <c r="G28" i="10"/>
  <c r="G10" i="10" s="1"/>
  <c r="G8" i="3"/>
  <c r="G8" i="1"/>
  <c r="AI108" i="1"/>
  <c r="AE87" i="1"/>
  <c r="AL106" i="3"/>
  <c r="AJ96" i="1"/>
  <c r="AN109" i="3"/>
  <c r="AP109" i="3"/>
  <c r="AM101" i="1"/>
  <c r="K27" i="10"/>
  <c r="K28" i="10"/>
  <c r="K10" i="10"/>
  <c r="K8" i="3"/>
  <c r="K8" i="1"/>
  <c r="AO92" i="3"/>
  <c r="AH104" i="3"/>
  <c r="J27" i="10"/>
  <c r="J28" i="10"/>
  <c r="J10" i="10"/>
  <c r="J8" i="3"/>
  <c r="J8" i="1"/>
  <c r="AG96" i="1"/>
  <c r="AG108" i="1"/>
  <c r="AG108" i="3"/>
  <c r="AN104" i="3"/>
  <c r="AN106" i="3"/>
  <c r="R27" i="10"/>
  <c r="R28" i="10"/>
  <c r="R10" i="10" s="1"/>
  <c r="R8" i="3"/>
  <c r="R8" i="1"/>
  <c r="AE96" i="1"/>
  <c r="AE108" i="1"/>
  <c r="AE108" i="3"/>
  <c r="AK108" i="1"/>
  <c r="L27" i="10"/>
  <c r="L28" i="10"/>
  <c r="L10" i="10"/>
  <c r="L8" i="3"/>
  <c r="B7" i="3"/>
  <c r="B7" i="1"/>
  <c r="T95" i="1"/>
  <c r="AA109" i="3"/>
  <c r="L95" i="1"/>
  <c r="L107" i="1"/>
  <c r="L107" i="3"/>
  <c r="W92" i="3"/>
  <c r="D91" i="3"/>
  <c r="AA90" i="1"/>
  <c r="AA92" i="3"/>
  <c r="B44" i="12"/>
  <c r="AI84" i="1"/>
  <c r="AI87" i="1"/>
  <c r="AI87" i="3"/>
  <c r="AK55" i="2"/>
  <c r="AL168" i="1"/>
  <c r="AK86" i="1"/>
  <c r="AK87" i="1"/>
  <c r="AK87" i="3"/>
  <c r="L55" i="2"/>
  <c r="M168" i="1"/>
  <c r="M87" i="1"/>
  <c r="AK109" i="3"/>
  <c r="AK97" i="1"/>
  <c r="AK98" i="1" s="1"/>
  <c r="H26" i="13" s="1"/>
  <c r="AK109" i="1"/>
  <c r="AO108" i="1"/>
  <c r="AJ98" i="3"/>
  <c r="R95" i="1"/>
  <c r="G87" i="3"/>
  <c r="AH104" i="1"/>
  <c r="AN92" i="3"/>
  <c r="AN96" i="1"/>
  <c r="AP96" i="1"/>
  <c r="AL107" i="3"/>
  <c r="AO95" i="1"/>
  <c r="AF108" i="3"/>
  <c r="AI108" i="3"/>
  <c r="AF107" i="3"/>
  <c r="AO108" i="3"/>
  <c r="AG104" i="3"/>
  <c r="AK104" i="3"/>
  <c r="AO104" i="3"/>
  <c r="AN107" i="3"/>
  <c r="A36" i="2"/>
  <c r="A152" i="1"/>
  <c r="B50" i="12"/>
  <c r="B50" i="5"/>
  <c r="B50" i="4"/>
  <c r="B61" i="12"/>
  <c r="B61" i="4"/>
  <c r="A47" i="2"/>
  <c r="A163" i="1"/>
  <c r="Q69" i="1"/>
  <c r="M56" i="4"/>
  <c r="R69" i="1"/>
  <c r="P69" i="1"/>
  <c r="L56" i="4"/>
  <c r="K69" i="1"/>
  <c r="J42" i="2"/>
  <c r="J69" i="1"/>
  <c r="F56" i="4"/>
  <c r="M69" i="1"/>
  <c r="L42" i="2"/>
  <c r="J75" i="1"/>
  <c r="I48" i="2"/>
  <c r="J67" i="1"/>
  <c r="R50" i="1"/>
  <c r="N50" i="1"/>
  <c r="J37" i="4"/>
  <c r="Q50" i="1"/>
  <c r="H50" i="1"/>
  <c r="G23" i="2"/>
  <c r="K50" i="1"/>
  <c r="J23" i="2"/>
  <c r="G69" i="1"/>
  <c r="L61" i="1"/>
  <c r="H48" i="4"/>
  <c r="L69" i="1"/>
  <c r="H56" i="4"/>
  <c r="N69" i="1"/>
  <c r="I69" i="1"/>
  <c r="H69" i="1"/>
  <c r="G42" i="2"/>
  <c r="H158" i="1"/>
  <c r="O69" i="1"/>
  <c r="K56" i="4"/>
  <c r="M48" i="5"/>
  <c r="B10" i="1"/>
  <c r="B4" i="3"/>
  <c r="B4" i="1"/>
  <c r="B13" i="1" s="1"/>
  <c r="B15" i="10"/>
  <c r="A29" i="1"/>
  <c r="A113" i="1"/>
  <c r="B8" i="5"/>
  <c r="A19" i="1"/>
  <c r="B8" i="12"/>
  <c r="B20" i="12"/>
  <c r="A5" i="2"/>
  <c r="AF110" i="3"/>
  <c r="P42" i="2"/>
  <c r="Q158" i="1"/>
  <c r="G56" i="4"/>
  <c r="N42" i="2"/>
  <c r="O158" i="1"/>
  <c r="G37" i="4"/>
  <c r="E56" i="4"/>
  <c r="D37" i="4"/>
  <c r="B20" i="4"/>
  <c r="B14" i="4"/>
  <c r="C28" i="6"/>
  <c r="I87" i="3"/>
  <c r="H84" i="1"/>
  <c r="A89" i="3"/>
  <c r="A89" i="1"/>
  <c r="A54" i="2"/>
  <c r="AP109" i="1"/>
  <c r="P50" i="1"/>
  <c r="L37" i="4"/>
  <c r="M50" i="1"/>
  <c r="L23" i="2"/>
  <c r="M139" i="1"/>
  <c r="L50" i="1"/>
  <c r="K23" i="2"/>
  <c r="O50" i="1"/>
  <c r="K37" i="4"/>
  <c r="J50" i="1"/>
  <c r="F37" i="4"/>
  <c r="I50" i="1"/>
  <c r="G50" i="1"/>
  <c r="C37" i="4"/>
  <c r="AD54" i="2"/>
  <c r="AE167" i="1"/>
  <c r="R54" i="2"/>
  <c r="S87" i="1"/>
  <c r="AL54" i="2"/>
  <c r="AH55" i="2"/>
  <c r="AI168" i="1"/>
  <c r="AI55" i="2"/>
  <c r="AJ168" i="1"/>
  <c r="P55" i="2"/>
  <c r="Q168" i="1"/>
  <c r="AE55" i="2"/>
  <c r="AF168" i="1"/>
  <c r="Y55" i="2"/>
  <c r="Z168" i="1"/>
  <c r="R55" i="2"/>
  <c r="S168" i="1"/>
  <c r="Z55" i="2"/>
  <c r="AA168" i="1"/>
  <c r="S55" i="2"/>
  <c r="I55" i="2"/>
  <c r="J168" i="1"/>
  <c r="X168" i="1"/>
  <c r="AN55" i="2"/>
  <c r="AO168" i="1"/>
  <c r="AM55" i="2"/>
  <c r="AN168" i="1"/>
  <c r="O168" i="1"/>
  <c r="G55" i="2"/>
  <c r="H168" i="1"/>
  <c r="Q55" i="2"/>
  <c r="R168" i="1"/>
  <c r="AD55" i="2"/>
  <c r="AE168" i="1"/>
  <c r="AJ55" i="2"/>
  <c r="B42" i="4"/>
  <c r="A28" i="2"/>
  <c r="B42" i="12"/>
  <c r="B46" i="4"/>
  <c r="B46" i="5"/>
  <c r="A32" i="2"/>
  <c r="B46" i="12"/>
  <c r="B57" i="4"/>
  <c r="B57" i="12"/>
  <c r="H54" i="2"/>
  <c r="I167" i="1"/>
  <c r="Y44" i="2"/>
  <c r="AN87" i="1"/>
  <c r="AM54" i="2"/>
  <c r="AN167" i="1"/>
  <c r="AJ87" i="1"/>
  <c r="F54" i="2"/>
  <c r="G167" i="1"/>
  <c r="A160" i="1"/>
  <c r="N87" i="1"/>
  <c r="B28" i="4"/>
  <c r="A135" i="1"/>
  <c r="B36" i="12"/>
  <c r="B36" i="4"/>
  <c r="B36" i="5"/>
  <c r="A138" i="1"/>
  <c r="B40" i="12"/>
  <c r="B40" i="5"/>
  <c r="A142" i="1"/>
  <c r="AM92" i="1"/>
  <c r="W54" i="2"/>
  <c r="A23" i="2"/>
  <c r="B37" i="5"/>
  <c r="B37" i="4"/>
  <c r="B37" i="12"/>
  <c r="AL107" i="1"/>
  <c r="B20" i="5"/>
  <c r="B14" i="5"/>
  <c r="B21" i="5"/>
  <c r="B15" i="5"/>
  <c r="AM167" i="1"/>
  <c r="S167" i="1"/>
  <c r="N23" i="2"/>
  <c r="H37" i="4"/>
  <c r="F23" i="2"/>
  <c r="P108" i="10"/>
  <c r="P100" i="10"/>
  <c r="G108" i="10"/>
  <c r="G94" i="3"/>
  <c r="G94" i="1"/>
  <c r="G106" i="1"/>
  <c r="L94" i="1"/>
  <c r="L98" i="3"/>
  <c r="L106" i="3"/>
  <c r="L108" i="10"/>
  <c r="L100" i="10"/>
  <c r="J94" i="1"/>
  <c r="X100" i="3"/>
  <c r="X106" i="3"/>
  <c r="W106" i="10"/>
  <c r="T100" i="1"/>
  <c r="T104" i="1"/>
  <c r="D69" i="5"/>
  <c r="X108" i="10"/>
  <c r="W108" i="10"/>
  <c r="M100" i="1"/>
  <c r="M104" i="1"/>
  <c r="I69" i="4"/>
  <c r="M106" i="10"/>
  <c r="B106" i="3"/>
  <c r="K100" i="3"/>
  <c r="G106" i="3"/>
  <c r="G104" i="3"/>
  <c r="N100" i="1"/>
  <c r="K106" i="10"/>
  <c r="P100" i="1"/>
  <c r="Q100" i="1"/>
  <c r="J106" i="3"/>
  <c r="K100" i="1"/>
  <c r="O75" i="1"/>
  <c r="I57" i="1"/>
  <c r="H30" i="2"/>
  <c r="I146" i="1"/>
  <c r="J57" i="1"/>
  <c r="F44" i="4"/>
  <c r="C59" i="10"/>
  <c r="D59" i="10"/>
  <c r="D57" i="3"/>
  <c r="D57" i="1"/>
  <c r="AO56" i="1"/>
  <c r="AN29" i="2"/>
  <c r="B43" i="5"/>
  <c r="B43" i="4"/>
  <c r="A29" i="2"/>
  <c r="B43" i="12"/>
  <c r="A145" i="1"/>
  <c r="N48" i="4"/>
  <c r="AG61" i="1"/>
  <c r="E48" i="12"/>
  <c r="AE61" i="1"/>
  <c r="AD34" i="2"/>
  <c r="AP61" i="1"/>
  <c r="N48" i="12"/>
  <c r="AL61" i="1"/>
  <c r="J48" i="12"/>
  <c r="AF61" i="1"/>
  <c r="AJ61" i="1"/>
  <c r="AI61" i="1"/>
  <c r="AH61" i="1"/>
  <c r="F48" i="12"/>
  <c r="AM61" i="1"/>
  <c r="AK61" i="1"/>
  <c r="AN61" i="1"/>
  <c r="L48" i="12"/>
  <c r="AO61" i="1"/>
  <c r="M48" i="12"/>
  <c r="Z61" i="1"/>
  <c r="K61" i="1"/>
  <c r="G48" i="4"/>
  <c r="G61" i="1"/>
  <c r="X61" i="1"/>
  <c r="H48" i="5"/>
  <c r="AD61" i="1"/>
  <c r="N48" i="5"/>
  <c r="H61" i="1"/>
  <c r="D48" i="4"/>
  <c r="W61" i="1"/>
  <c r="G48" i="5"/>
  <c r="U61" i="1"/>
  <c r="P61" i="1"/>
  <c r="O34" i="2"/>
  <c r="P150" i="1"/>
  <c r="V61" i="1"/>
  <c r="S61" i="1"/>
  <c r="I61" i="1"/>
  <c r="H34" i="2"/>
  <c r="I150" i="1"/>
  <c r="O61" i="1"/>
  <c r="N34" i="2"/>
  <c r="O150" i="1"/>
  <c r="Y61" i="1"/>
  <c r="T61" i="1"/>
  <c r="Q61" i="1"/>
  <c r="P34" i="2"/>
  <c r="N61" i="1"/>
  <c r="J48" i="4"/>
  <c r="M61" i="1"/>
  <c r="AA61" i="1"/>
  <c r="K48" i="5"/>
  <c r="J61" i="1"/>
  <c r="F48" i="4"/>
  <c r="B63" i="3"/>
  <c r="B63" i="1"/>
  <c r="B62" i="4"/>
  <c r="B73" i="3"/>
  <c r="B73" i="1"/>
  <c r="A149" i="1"/>
  <c r="A33" i="2"/>
  <c r="B47" i="5"/>
  <c r="A50" i="2"/>
  <c r="A166" i="1"/>
  <c r="B26" i="5"/>
  <c r="B26" i="4"/>
  <c r="A17" i="2"/>
  <c r="B27" i="4"/>
  <c r="B27" i="12"/>
  <c r="H48" i="12"/>
  <c r="AI34" i="2"/>
  <c r="D48" i="5"/>
  <c r="I34" i="2"/>
  <c r="E48" i="4"/>
  <c r="L48" i="4"/>
  <c r="AK34" i="2"/>
  <c r="AL150" i="1"/>
  <c r="H87" i="3"/>
  <c r="C70" i="10"/>
  <c r="B68" i="3"/>
  <c r="B68" i="1"/>
  <c r="B59" i="3"/>
  <c r="B59" i="1"/>
  <c r="C61" i="10"/>
  <c r="I48" i="4"/>
  <c r="K48" i="12"/>
  <c r="Z101" i="1"/>
  <c r="B109" i="3"/>
  <c r="B66" i="3"/>
  <c r="B66" i="1"/>
  <c r="K66" i="1"/>
  <c r="G53" i="4"/>
  <c r="C68" i="10"/>
  <c r="D68" i="10"/>
  <c r="D66" i="3"/>
  <c r="D66" i="1"/>
  <c r="O109" i="10"/>
  <c r="O95" i="3"/>
  <c r="K100" i="10"/>
  <c r="V109" i="3"/>
  <c r="V103" i="1"/>
  <c r="V109" i="1"/>
  <c r="AH106" i="3"/>
  <c r="AH98" i="3"/>
  <c r="AH94" i="1"/>
  <c r="Q77" i="1"/>
  <c r="P50" i="2"/>
  <c r="G77" i="1"/>
  <c r="F50" i="2"/>
  <c r="G166" i="1"/>
  <c r="U11" i="1"/>
  <c r="G96" i="3"/>
  <c r="G110" i="10"/>
  <c r="AG94" i="1"/>
  <c r="AG106" i="1"/>
  <c r="AG98" i="3"/>
  <c r="G12" i="13"/>
  <c r="Z96" i="3"/>
  <c r="Q101" i="3"/>
  <c r="Q101" i="1"/>
  <c r="Q109" i="10"/>
  <c r="Q106" i="10"/>
  <c r="AD106" i="10"/>
  <c r="P85" i="1"/>
  <c r="P94" i="1"/>
  <c r="P106" i="3"/>
  <c r="D94" i="1"/>
  <c r="AA96" i="3"/>
  <c r="AA100" i="10"/>
  <c r="AA110" i="10"/>
  <c r="AD90" i="1"/>
  <c r="C90" i="3"/>
  <c r="AD89" i="1"/>
  <c r="AD92" i="1"/>
  <c r="AD92" i="3"/>
  <c r="Q94" i="3"/>
  <c r="Q108" i="10"/>
  <c r="G86" i="1"/>
  <c r="B86" i="3"/>
  <c r="AC92" i="3"/>
  <c r="AC89" i="1"/>
  <c r="D89" i="3"/>
  <c r="AG86" i="1"/>
  <c r="AG87" i="3"/>
  <c r="AM86" i="1"/>
  <c r="AM87" i="3"/>
  <c r="AG90" i="1"/>
  <c r="AG92" i="1"/>
  <c r="AG92" i="3"/>
  <c r="AM107" i="3"/>
  <c r="AM95" i="1"/>
  <c r="AL103" i="1"/>
  <c r="AL104" i="3"/>
  <c r="AL109" i="3"/>
  <c r="O97" i="1"/>
  <c r="O109" i="1"/>
  <c r="D7" i="1"/>
  <c r="Y87" i="3"/>
  <c r="Y85" i="1"/>
  <c r="D85" i="3"/>
  <c r="C85" i="3"/>
  <c r="AF84" i="1"/>
  <c r="AF87" i="1"/>
  <c r="AM102" i="1"/>
  <c r="AM108" i="1"/>
  <c r="AM108" i="3"/>
  <c r="Z86" i="1"/>
  <c r="C86" i="1"/>
  <c r="D86" i="3"/>
  <c r="B85" i="3"/>
  <c r="G85" i="1"/>
  <c r="G87" i="1" s="1"/>
  <c r="B29" i="5"/>
  <c r="B29" i="12"/>
  <c r="A136" i="1"/>
  <c r="B29" i="4"/>
  <c r="A19" i="2"/>
  <c r="B45" i="5"/>
  <c r="A31" i="2"/>
  <c r="A147" i="1"/>
  <c r="B45" i="12"/>
  <c r="B63" i="4"/>
  <c r="I96" i="1"/>
  <c r="AD85" i="1"/>
  <c r="AD87" i="3"/>
  <c r="AC97" i="3"/>
  <c r="AC111" i="10"/>
  <c r="I97" i="1"/>
  <c r="N48" i="2"/>
  <c r="O164" i="1"/>
  <c r="AJ48" i="2"/>
  <c r="A42" i="2"/>
  <c r="B56" i="4"/>
  <c r="B64" i="12"/>
  <c r="B64" i="4"/>
  <c r="U96" i="3"/>
  <c r="U96" i="1"/>
  <c r="U108" i="1"/>
  <c r="U110" i="10"/>
  <c r="V108" i="10"/>
  <c r="V106" i="10"/>
  <c r="B35" i="4"/>
  <c r="A137" i="1"/>
  <c r="AF54" i="2"/>
  <c r="AG167" i="1"/>
  <c r="Q54" i="2"/>
  <c r="Z100" i="10"/>
  <c r="V110" i="10"/>
  <c r="A21" i="2"/>
  <c r="G111" i="10"/>
  <c r="V96" i="3"/>
  <c r="V96" i="1"/>
  <c r="V100" i="10"/>
  <c r="X111" i="10"/>
  <c r="X103" i="3"/>
  <c r="X103" i="1"/>
  <c r="I91" i="1"/>
  <c r="I92" i="3"/>
  <c r="U54" i="2"/>
  <c r="K97" i="3"/>
  <c r="K111" i="10"/>
  <c r="T89" i="1"/>
  <c r="T92" i="3"/>
  <c r="G89" i="1"/>
  <c r="G92" i="1"/>
  <c r="B12" i="6"/>
  <c r="G92" i="3"/>
  <c r="AI89" i="1"/>
  <c r="AI92" i="1"/>
  <c r="AI92" i="3"/>
  <c r="G109" i="3"/>
  <c r="U95" i="3"/>
  <c r="U95" i="1"/>
  <c r="AI54" i="2"/>
  <c r="AJ167" i="1"/>
  <c r="B74" i="3"/>
  <c r="B74" i="1"/>
  <c r="L74" i="1"/>
  <c r="C76" i="10"/>
  <c r="D76" i="10"/>
  <c r="D74" i="3"/>
  <c r="D74" i="1"/>
  <c r="AF94" i="1"/>
  <c r="AF106" i="1"/>
  <c r="V54" i="2"/>
  <c r="B35" i="12"/>
  <c r="B41" i="5"/>
  <c r="A27" i="2"/>
  <c r="A38" i="2"/>
  <c r="G106" i="10"/>
  <c r="A159" i="1"/>
  <c r="H96" i="3"/>
  <c r="H100" i="10"/>
  <c r="C86" i="3"/>
  <c r="C98" i="3"/>
  <c r="AO109" i="3"/>
  <c r="AO97" i="1"/>
  <c r="X54" i="2"/>
  <c r="Y167" i="1"/>
  <c r="A154" i="1"/>
  <c r="B41" i="4"/>
  <c r="B41" i="12"/>
  <c r="AD109" i="3"/>
  <c r="M109" i="10"/>
  <c r="Z109" i="10"/>
  <c r="S111" i="10"/>
  <c r="N102" i="3"/>
  <c r="N110" i="10"/>
  <c r="J90" i="1"/>
  <c r="J92" i="1"/>
  <c r="E12" i="6"/>
  <c r="J92" i="3"/>
  <c r="C62" i="10"/>
  <c r="C60" i="3"/>
  <c r="C60" i="1"/>
  <c r="B60" i="3"/>
  <c r="B60" i="1"/>
  <c r="AP87" i="1"/>
  <c r="AN107" i="1"/>
  <c r="AO107" i="3"/>
  <c r="AL92" i="1"/>
  <c r="AF107" i="1"/>
  <c r="AD100" i="10"/>
  <c r="I100" i="10"/>
  <c r="AJ92" i="3"/>
  <c r="AF104" i="3"/>
  <c r="X100" i="1"/>
  <c r="B76" i="3"/>
  <c r="B76" i="1"/>
  <c r="C78" i="10"/>
  <c r="J87" i="1"/>
  <c r="I54" i="2"/>
  <c r="J167" i="1"/>
  <c r="D10" i="1"/>
  <c r="AN10" i="1" s="1"/>
  <c r="AM31" i="1" s="1"/>
  <c r="D13" i="3"/>
  <c r="A26" i="2"/>
  <c r="B40" i="4"/>
  <c r="A45" i="2"/>
  <c r="B59" i="12"/>
  <c r="A161" i="1"/>
  <c r="B59" i="4"/>
  <c r="AI94" i="1"/>
  <c r="P97" i="1"/>
  <c r="P109" i="3"/>
  <c r="J55" i="2"/>
  <c r="K168" i="1"/>
  <c r="I77" i="1"/>
  <c r="P77" i="1"/>
  <c r="O50" i="2"/>
  <c r="P166" i="1"/>
  <c r="K77" i="1"/>
  <c r="J50" i="2"/>
  <c r="K166" i="1"/>
  <c r="O77" i="1"/>
  <c r="N50" i="2"/>
  <c r="O166" i="1"/>
  <c r="N77" i="1"/>
  <c r="M50" i="2"/>
  <c r="H77" i="1"/>
  <c r="J77" i="1"/>
  <c r="I50" i="2"/>
  <c r="J166" i="1"/>
  <c r="M77" i="1"/>
  <c r="U87" i="1"/>
  <c r="T55" i="2"/>
  <c r="U168" i="1"/>
  <c r="R103" i="3"/>
  <c r="R111" i="10"/>
  <c r="R106" i="10"/>
  <c r="N103" i="3"/>
  <c r="N103" i="1"/>
  <c r="N111" i="10"/>
  <c r="L8" i="1"/>
  <c r="Y96" i="1"/>
  <c r="Y108" i="1"/>
  <c r="Y108" i="3"/>
  <c r="R102" i="1"/>
  <c r="AE94" i="1"/>
  <c r="AE106" i="1"/>
  <c r="AE98" i="3"/>
  <c r="AE106" i="3"/>
  <c r="H110" i="10"/>
  <c r="H102" i="3"/>
  <c r="H102" i="1"/>
  <c r="H106" i="10"/>
  <c r="AB102" i="1"/>
  <c r="AB108" i="1"/>
  <c r="AB108" i="3"/>
  <c r="O95" i="1"/>
  <c r="I8" i="1"/>
  <c r="A27" i="9"/>
  <c r="A17" i="9"/>
  <c r="Z107" i="3"/>
  <c r="Z95" i="1"/>
  <c r="Z107" i="1"/>
  <c r="N101" i="3"/>
  <c r="N101" i="1"/>
  <c r="N106" i="10"/>
  <c r="J108" i="3"/>
  <c r="A6" i="2"/>
  <c r="S106" i="10"/>
  <c r="S102" i="3"/>
  <c r="D86" i="1"/>
  <c r="V90" i="1"/>
  <c r="V92" i="3"/>
  <c r="B9" i="4"/>
  <c r="K109" i="10"/>
  <c r="K101" i="3"/>
  <c r="K104" i="3"/>
  <c r="Y103" i="3"/>
  <c r="Y103" i="1"/>
  <c r="Y109" i="1"/>
  <c r="Y106" i="10"/>
  <c r="Y111" i="10"/>
  <c r="S91" i="1"/>
  <c r="S92" i="3"/>
  <c r="Z90" i="1"/>
  <c r="Z92" i="1"/>
  <c r="I12" i="7"/>
  <c r="Z92" i="3"/>
  <c r="T104" i="3"/>
  <c r="AC85" i="1"/>
  <c r="AC87" i="1"/>
  <c r="AC87" i="3"/>
  <c r="AF98" i="3"/>
  <c r="J101" i="3"/>
  <c r="J109" i="10"/>
  <c r="V101" i="3"/>
  <c r="V107" i="3"/>
  <c r="V109" i="10"/>
  <c r="Q100" i="10"/>
  <c r="AB91" i="1"/>
  <c r="AB92" i="3"/>
  <c r="K89" i="1"/>
  <c r="K92" i="1"/>
  <c r="F12" i="6"/>
  <c r="B89" i="3"/>
  <c r="B56" i="12"/>
  <c r="B9" i="12"/>
  <c r="B15" i="12"/>
  <c r="A21" i="1"/>
  <c r="A114" i="1"/>
  <c r="S109" i="10"/>
  <c r="S95" i="3"/>
  <c r="W110" i="10"/>
  <c r="W96" i="3"/>
  <c r="AD108" i="10"/>
  <c r="AD100" i="3"/>
  <c r="AD100" i="1"/>
  <c r="S110" i="10"/>
  <c r="O106" i="10"/>
  <c r="O101" i="3"/>
  <c r="X106" i="10"/>
  <c r="U103" i="3"/>
  <c r="U106" i="10"/>
  <c r="U111" i="10"/>
  <c r="AC96" i="3"/>
  <c r="AC110" i="10"/>
  <c r="X97" i="3"/>
  <c r="X97" i="1"/>
  <c r="X109" i="1"/>
  <c r="X100" i="10"/>
  <c r="K86" i="1"/>
  <c r="K87" i="3"/>
  <c r="Q95" i="3"/>
  <c r="AB100" i="3"/>
  <c r="AB100" i="1"/>
  <c r="AN109" i="1"/>
  <c r="S96" i="3"/>
  <c r="S98" i="3"/>
  <c r="AD96" i="3"/>
  <c r="AD98" i="3"/>
  <c r="AP92" i="1"/>
  <c r="AP108" i="3"/>
  <c r="AP110" i="3"/>
  <c r="AP102" i="1"/>
  <c r="AP104" i="1"/>
  <c r="C57" i="10"/>
  <c r="D57" i="10"/>
  <c r="D55" i="3"/>
  <c r="D55" i="1"/>
  <c r="AF55" i="1"/>
  <c r="D42" i="12"/>
  <c r="B55" i="3"/>
  <c r="B55" i="1"/>
  <c r="P109" i="10"/>
  <c r="Y92" i="1"/>
  <c r="H12" i="13"/>
  <c r="G100" i="10"/>
  <c r="G109" i="10"/>
  <c r="AC108" i="10"/>
  <c r="I95" i="3"/>
  <c r="I95" i="1"/>
  <c r="V100" i="3"/>
  <c r="V100" i="1"/>
  <c r="AJ90" i="1"/>
  <c r="AJ92" i="1"/>
  <c r="Q92" i="1"/>
  <c r="L12" i="6"/>
  <c r="AM104" i="1"/>
  <c r="D44" i="1"/>
  <c r="AN92" i="1"/>
  <c r="AH109" i="1"/>
  <c r="AG107" i="3"/>
  <c r="AG101" i="1"/>
  <c r="AO101" i="1"/>
  <c r="AO107" i="1"/>
  <c r="AP92" i="3"/>
  <c r="AK108" i="3"/>
  <c r="AI109" i="3"/>
  <c r="AM104" i="3"/>
  <c r="AP95" i="1"/>
  <c r="AH108" i="3"/>
  <c r="AG109" i="3"/>
  <c r="B192" i="1"/>
  <c r="P192" i="1"/>
  <c r="B34" i="6"/>
  <c r="N34" i="6"/>
  <c r="Y71" i="1"/>
  <c r="I58" i="5"/>
  <c r="V71" i="1"/>
  <c r="F58" i="5"/>
  <c r="C54" i="4"/>
  <c r="K62" i="4"/>
  <c r="F54" i="4"/>
  <c r="O67" i="1"/>
  <c r="K54" i="4"/>
  <c r="R67" i="1"/>
  <c r="N67" i="1"/>
  <c r="Q67" i="1"/>
  <c r="H67" i="1"/>
  <c r="D54" i="4"/>
  <c r="K67" i="1"/>
  <c r="G54" i="4"/>
  <c r="P67" i="1"/>
  <c r="L54" i="4"/>
  <c r="I67" i="1"/>
  <c r="E54" i="4"/>
  <c r="L67" i="1"/>
  <c r="M67" i="1"/>
  <c r="A48" i="2"/>
  <c r="A164" i="1"/>
  <c r="B62" i="12"/>
  <c r="P75" i="1"/>
  <c r="K75" i="1"/>
  <c r="J48" i="2"/>
  <c r="Q75" i="1"/>
  <c r="P48" i="2"/>
  <c r="Q164" i="1"/>
  <c r="I75" i="1"/>
  <c r="H48" i="2"/>
  <c r="H75" i="1"/>
  <c r="D62" i="4"/>
  <c r="N75" i="1"/>
  <c r="M48" i="2"/>
  <c r="M75" i="1"/>
  <c r="L48" i="2"/>
  <c r="L75" i="1"/>
  <c r="H62" i="4"/>
  <c r="R75" i="1"/>
  <c r="G75" i="1"/>
  <c r="F48" i="2"/>
  <c r="AN75" i="1"/>
  <c r="F62" i="4"/>
  <c r="D73" i="10"/>
  <c r="D71" i="3"/>
  <c r="D71" i="1"/>
  <c r="AK71" i="1"/>
  <c r="AJ44" i="2"/>
  <c r="D67" i="3"/>
  <c r="D67" i="1"/>
  <c r="C67" i="3"/>
  <c r="AL109" i="1"/>
  <c r="AL104" i="1"/>
  <c r="AA108" i="3"/>
  <c r="AA96" i="1"/>
  <c r="AA108" i="1"/>
  <c r="K97" i="1"/>
  <c r="K109" i="1"/>
  <c r="K109" i="3"/>
  <c r="AD87" i="1"/>
  <c r="AC55" i="2"/>
  <c r="AD168" i="1"/>
  <c r="F55" i="2"/>
  <c r="G168" i="1"/>
  <c r="M64" i="4"/>
  <c r="Q166" i="1"/>
  <c r="H96" i="1"/>
  <c r="H108" i="1" s="1"/>
  <c r="G74" i="1"/>
  <c r="C61" i="4"/>
  <c r="V108" i="3"/>
  <c r="D61" i="10"/>
  <c r="D59" i="3"/>
  <c r="D59" i="1"/>
  <c r="C59" i="3"/>
  <c r="C59" i="1"/>
  <c r="S59" i="1"/>
  <c r="G108" i="3"/>
  <c r="G96" i="1"/>
  <c r="G108" i="1"/>
  <c r="U107" i="3"/>
  <c r="R167" i="1"/>
  <c r="Z87" i="1"/>
  <c r="P68" i="1"/>
  <c r="J68" i="1"/>
  <c r="Q68" i="1"/>
  <c r="M55" i="4"/>
  <c r="N68" i="1"/>
  <c r="M41" i="2"/>
  <c r="K68" i="1"/>
  <c r="M68" i="1"/>
  <c r="L41" i="2"/>
  <c r="M157" i="1"/>
  <c r="I68" i="1"/>
  <c r="E55" i="4"/>
  <c r="H68" i="1"/>
  <c r="L68" i="1"/>
  <c r="H55" i="4"/>
  <c r="G68" i="1"/>
  <c r="O68" i="1"/>
  <c r="K55" i="4"/>
  <c r="R68" i="1"/>
  <c r="Q41" i="2"/>
  <c r="N102" i="1"/>
  <c r="U108" i="3"/>
  <c r="AG87" i="1"/>
  <c r="C68" i="3"/>
  <c r="C68" i="1"/>
  <c r="D70" i="10"/>
  <c r="D68" i="3"/>
  <c r="D68" i="1"/>
  <c r="W167" i="1"/>
  <c r="T92" i="1"/>
  <c r="C12" i="7"/>
  <c r="Y87" i="1"/>
  <c r="AM87" i="1"/>
  <c r="U103" i="1"/>
  <c r="U109" i="3"/>
  <c r="K101" i="1"/>
  <c r="K104" i="1"/>
  <c r="G69" i="4"/>
  <c r="S95" i="1"/>
  <c r="S107" i="3"/>
  <c r="N109" i="3"/>
  <c r="U104" i="3"/>
  <c r="C55" i="3"/>
  <c r="C55" i="1"/>
  <c r="AC55" i="1"/>
  <c r="M42" i="5"/>
  <c r="AC96" i="1"/>
  <c r="AC108" i="1"/>
  <c r="AC108" i="3"/>
  <c r="O101" i="1"/>
  <c r="O107" i="1"/>
  <c r="B15" i="4"/>
  <c r="B21" i="4"/>
  <c r="L64" i="4"/>
  <c r="P109" i="1"/>
  <c r="K64" i="4"/>
  <c r="C76" i="3"/>
  <c r="C76" i="1"/>
  <c r="D78" i="10"/>
  <c r="D76" i="3"/>
  <c r="D76" i="1"/>
  <c r="AO104" i="1"/>
  <c r="N104" i="3"/>
  <c r="AI98" i="1"/>
  <c r="F26" i="13"/>
  <c r="AG104" i="1"/>
  <c r="AG107" i="1"/>
  <c r="R103" i="1"/>
  <c r="R109" i="1"/>
  <c r="R109" i="3"/>
  <c r="I64" i="4"/>
  <c r="AP108" i="1"/>
  <c r="J101" i="1"/>
  <c r="J104" i="1"/>
  <c r="F69" i="4"/>
  <c r="J104" i="3"/>
  <c r="AD106" i="3"/>
  <c r="AP98" i="1"/>
  <c r="M26" i="13"/>
  <c r="AP107" i="1"/>
  <c r="AB92" i="1"/>
  <c r="K12" i="7"/>
  <c r="W96" i="1"/>
  <c r="W108" i="1"/>
  <c r="W108" i="3"/>
  <c r="O107" i="3"/>
  <c r="N166" i="1"/>
  <c r="J64" i="4"/>
  <c r="N62" i="4"/>
  <c r="N54" i="4"/>
  <c r="J62" i="4"/>
  <c r="C67" i="1"/>
  <c r="AM71" i="1"/>
  <c r="AL44" i="2"/>
  <c r="AG71" i="1"/>
  <c r="AF44" i="2"/>
  <c r="AL71" i="1"/>
  <c r="AK44" i="2"/>
  <c r="AF71" i="1"/>
  <c r="AE44" i="2"/>
  <c r="AJ71" i="1"/>
  <c r="AI44" i="2"/>
  <c r="AE71" i="1"/>
  <c r="AD44" i="2"/>
  <c r="AO71" i="1"/>
  <c r="I54" i="4"/>
  <c r="J54" i="4"/>
  <c r="L62" i="4"/>
  <c r="H54" i="4"/>
  <c r="I62" i="4"/>
  <c r="U107" i="1"/>
  <c r="AD68" i="1"/>
  <c r="Y68" i="1"/>
  <c r="U68" i="1"/>
  <c r="V68" i="1"/>
  <c r="U41" i="2"/>
  <c r="Z68" i="1"/>
  <c r="Y41" i="2"/>
  <c r="AA68" i="1"/>
  <c r="Z41" i="2"/>
  <c r="X68" i="1"/>
  <c r="T68" i="1"/>
  <c r="J41" i="2"/>
  <c r="G55" i="4"/>
  <c r="N55" i="4"/>
  <c r="W59" i="1"/>
  <c r="G46" i="5"/>
  <c r="AB59" i="1"/>
  <c r="L46" i="5"/>
  <c r="AD59" i="1"/>
  <c r="N46" i="5"/>
  <c r="X59" i="1"/>
  <c r="W32" i="2"/>
  <c r="Y59" i="1"/>
  <c r="X32" i="2"/>
  <c r="T59" i="1"/>
  <c r="S32" i="2"/>
  <c r="U59" i="1"/>
  <c r="T32" i="2"/>
  <c r="F41" i="2"/>
  <c r="C55" i="4"/>
  <c r="F55" i="4"/>
  <c r="I41" i="2"/>
  <c r="V108" i="1"/>
  <c r="L55" i="4"/>
  <c r="O41" i="2"/>
  <c r="P157" i="1"/>
  <c r="U104" i="1"/>
  <c r="E69" i="5"/>
  <c r="U109" i="1"/>
  <c r="S76" i="1"/>
  <c r="C63" i="5"/>
  <c r="AC76" i="1"/>
  <c r="T76" i="1"/>
  <c r="D63" i="5"/>
  <c r="Y76" i="1"/>
  <c r="I63" i="5"/>
  <c r="S107" i="1"/>
  <c r="X55" i="1"/>
  <c r="H42" i="5"/>
  <c r="W55" i="1"/>
  <c r="U55" i="1"/>
  <c r="E42" i="5"/>
  <c r="AA55" i="1"/>
  <c r="K42" i="5"/>
  <c r="C58" i="12"/>
  <c r="H58" i="12"/>
  <c r="Z67" i="1"/>
  <c r="E58" i="12"/>
  <c r="I58" i="12"/>
  <c r="N55" i="5"/>
  <c r="I46" i="5"/>
  <c r="J55" i="5"/>
  <c r="T41" i="2"/>
  <c r="E55" i="5"/>
  <c r="S41" i="2"/>
  <c r="D55" i="5"/>
  <c r="I55" i="5"/>
  <c r="X41" i="2"/>
  <c r="Y157" i="1"/>
  <c r="V7" i="10"/>
  <c r="AH7" i="10"/>
  <c r="AH5" i="3"/>
  <c r="AH5" i="1"/>
  <c r="AE7" i="10"/>
  <c r="AE5" i="3"/>
  <c r="AE5" i="1"/>
  <c r="G178" i="1"/>
  <c r="G184" i="1"/>
  <c r="Y7" i="10"/>
  <c r="AK7" i="10"/>
  <c r="AK5" i="3"/>
  <c r="AK5" i="1"/>
  <c r="Y5" i="3"/>
  <c r="Y5" i="1"/>
  <c r="T7" i="10"/>
  <c r="T5" i="3"/>
  <c r="T5" i="1"/>
  <c r="I98" i="1"/>
  <c r="D26" i="6"/>
  <c r="N94" i="1"/>
  <c r="N106" i="1"/>
  <c r="N106" i="3"/>
  <c r="O100" i="10"/>
  <c r="J106" i="1"/>
  <c r="I98" i="3"/>
  <c r="O108" i="10"/>
  <c r="Q94" i="1"/>
  <c r="M108" i="10"/>
  <c r="N108" i="10"/>
  <c r="M94" i="3"/>
  <c r="M94" i="1"/>
  <c r="M106" i="1"/>
  <c r="B19" i="11"/>
  <c r="L108" i="1"/>
  <c r="N108" i="3"/>
  <c r="N96" i="1"/>
  <c r="R96" i="3"/>
  <c r="R98" i="3"/>
  <c r="O96" i="1"/>
  <c r="O108" i="1"/>
  <c r="R110" i="10"/>
  <c r="O110" i="10"/>
  <c r="B112" i="10"/>
  <c r="G112" i="10"/>
  <c r="K95" i="1"/>
  <c r="K107" i="1"/>
  <c r="K107" i="3"/>
  <c r="G107" i="3"/>
  <c r="G110" i="3"/>
  <c r="G95" i="1"/>
  <c r="G107" i="1"/>
  <c r="G110" i="1"/>
  <c r="G98" i="3"/>
  <c r="Q95" i="1"/>
  <c r="Q107" i="1"/>
  <c r="B98" i="1"/>
  <c r="N100" i="10"/>
  <c r="A101" i="3"/>
  <c r="A101" i="1"/>
  <c r="A95" i="1"/>
  <c r="A107" i="1"/>
  <c r="A107" i="3"/>
  <c r="A100" i="3"/>
  <c r="A100" i="1"/>
  <c r="A139" i="3"/>
  <c r="A200" i="1"/>
  <c r="A106" i="9"/>
  <c r="A27" i="1"/>
  <c r="B7" i="12"/>
  <c r="B19" i="12"/>
  <c r="I150" i="3"/>
  <c r="I210" i="1"/>
  <c r="D28" i="6"/>
  <c r="A28" i="7"/>
  <c r="A28" i="6"/>
  <c r="A28" i="13"/>
  <c r="Z7" i="10"/>
  <c r="AL7" i="10"/>
  <c r="AL5" i="3"/>
  <c r="AL5" i="1"/>
  <c r="C1" i="8"/>
  <c r="B47" i="9"/>
  <c r="B113" i="9"/>
  <c r="B83" i="3"/>
  <c r="B47" i="3"/>
  <c r="B120" i="3"/>
  <c r="B83" i="9"/>
  <c r="C83" i="9"/>
  <c r="D120" i="9"/>
  <c r="D83" i="3"/>
  <c r="D113" i="3"/>
  <c r="C83" i="3"/>
  <c r="D83" i="9"/>
  <c r="C47" i="3"/>
  <c r="D47" i="9"/>
  <c r="D120" i="3"/>
  <c r="C120" i="9"/>
  <c r="C47" i="9"/>
  <c r="D47" i="3"/>
  <c r="C120" i="3"/>
  <c r="D113" i="9"/>
  <c r="D1" i="8"/>
  <c r="S5" i="3"/>
  <c r="G98" i="1"/>
  <c r="B26" i="6"/>
  <c r="K150" i="3"/>
  <c r="K210" i="1"/>
  <c r="F28" i="6"/>
  <c r="L150" i="3"/>
  <c r="L210" i="1"/>
  <c r="G28" i="6"/>
  <c r="N150" i="3"/>
  <c r="N210" i="1"/>
  <c r="I28" i="6"/>
  <c r="O150" i="3"/>
  <c r="O210" i="1"/>
  <c r="J28" i="6"/>
  <c r="Q150" i="3"/>
  <c r="Q210" i="1"/>
  <c r="L28" i="6"/>
  <c r="R150" i="3"/>
  <c r="R210" i="1"/>
  <c r="M28" i="6"/>
  <c r="T150" i="3"/>
  <c r="U150" i="3"/>
  <c r="U210" i="1"/>
  <c r="D28" i="7"/>
  <c r="W150" i="3"/>
  <c r="W210" i="1"/>
  <c r="F28" i="7"/>
  <c r="X150" i="3"/>
  <c r="X210" i="1"/>
  <c r="G28" i="7"/>
  <c r="Z150" i="3"/>
  <c r="Z210" i="1"/>
  <c r="I28" i="7"/>
  <c r="AA150" i="3"/>
  <c r="AA210" i="1"/>
  <c r="J28" i="7"/>
  <c r="AC150" i="3"/>
  <c r="AC210" i="1"/>
  <c r="L28" i="7"/>
  <c r="AE153" i="10"/>
  <c r="AF153" i="10"/>
  <c r="AD150" i="3"/>
  <c r="AD210" i="1"/>
  <c r="M28" i="7"/>
  <c r="G179" i="1"/>
  <c r="G185" i="1"/>
  <c r="I164" i="1"/>
  <c r="N164" i="1"/>
  <c r="G164" i="1"/>
  <c r="M164" i="1"/>
  <c r="J164" i="1"/>
  <c r="K164" i="1"/>
  <c r="F128" i="1"/>
  <c r="B7" i="11"/>
  <c r="B18" i="11"/>
  <c r="A17" i="1"/>
  <c r="A112" i="1"/>
  <c r="B13" i="12"/>
  <c r="B7" i="4"/>
  <c r="B13" i="4"/>
  <c r="B7" i="5"/>
  <c r="B13" i="5"/>
  <c r="B19" i="5"/>
  <c r="X7" i="1"/>
  <c r="AN7" i="3"/>
  <c r="AB7" i="3"/>
  <c r="X19" i="1"/>
  <c r="H14" i="5"/>
  <c r="W5" i="2"/>
  <c r="W7" i="3"/>
  <c r="AP7" i="3"/>
  <c r="AC7" i="1"/>
  <c r="AI7" i="3"/>
  <c r="AG7" i="3"/>
  <c r="AK7" i="3"/>
  <c r="Z7" i="1"/>
  <c r="J8" i="5"/>
  <c r="S7" i="3"/>
  <c r="W7" i="1"/>
  <c r="W19" i="1"/>
  <c r="G14" i="5"/>
  <c r="T7" i="3"/>
  <c r="U7" i="3"/>
  <c r="AA10" i="3"/>
  <c r="AO10" i="1"/>
  <c r="X10" i="1"/>
  <c r="W10" i="3"/>
  <c r="AK10" i="1"/>
  <c r="AJ31" i="1"/>
  <c r="AB10" i="1"/>
  <c r="U10" i="3"/>
  <c r="AP10" i="1"/>
  <c r="W10" i="1"/>
  <c r="G9" i="5"/>
  <c r="V10" i="3"/>
  <c r="AJ10" i="1"/>
  <c r="AI6" i="2"/>
  <c r="AJ114" i="1"/>
  <c r="AI10" i="1"/>
  <c r="AH10" i="1"/>
  <c r="F9" i="12"/>
  <c r="X10" i="3"/>
  <c r="Z10" i="3"/>
  <c r="AB10" i="3"/>
  <c r="V10" i="1"/>
  <c r="AG11" i="1"/>
  <c r="AP10" i="3"/>
  <c r="AJ10" i="3"/>
  <c r="AI10" i="3"/>
  <c r="AE10" i="3"/>
  <c r="AL10" i="3"/>
  <c r="AK10" i="3"/>
  <c r="AM10" i="3"/>
  <c r="AG10" i="3"/>
  <c r="AF10" i="3"/>
  <c r="AO10" i="3"/>
  <c r="AH10" i="3"/>
  <c r="AN6" i="2"/>
  <c r="AO114" i="1"/>
  <c r="AO21" i="1"/>
  <c r="M15" i="12"/>
  <c r="M9" i="12"/>
  <c r="AN31" i="1"/>
  <c r="Y10" i="3"/>
  <c r="AP21" i="1"/>
  <c r="N15" i="12"/>
  <c r="AG12" i="10"/>
  <c r="AG6" i="2"/>
  <c r="AH114" i="1"/>
  <c r="AH21" i="1"/>
  <c r="F15" i="12"/>
  <c r="F21" i="12"/>
  <c r="AG31" i="1"/>
  <c r="AO12" i="10"/>
  <c r="X113" i="1"/>
  <c r="B22" i="1"/>
  <c r="B193" i="1"/>
  <c r="M193" i="1"/>
  <c r="B190" i="1"/>
  <c r="I193" i="1"/>
  <c r="J193" i="1"/>
  <c r="N193" i="1"/>
  <c r="Q193" i="1"/>
  <c r="K193" i="1"/>
  <c r="G193" i="1"/>
  <c r="E133" i="3"/>
  <c r="B9" i="11"/>
  <c r="E135" i="10"/>
  <c r="F186" i="1"/>
  <c r="B17" i="11"/>
  <c r="C22" i="11"/>
  <c r="F125" i="3"/>
  <c r="H179" i="1"/>
  <c r="H120" i="1"/>
  <c r="AI74" i="1"/>
  <c r="G61" i="12"/>
  <c r="AJ74" i="1"/>
  <c r="AK76" i="1"/>
  <c r="I63" i="12"/>
  <c r="AL76" i="1"/>
  <c r="J63" i="12"/>
  <c r="AE68" i="1"/>
  <c r="AD41" i="2"/>
  <c r="AH68" i="1"/>
  <c r="AM68" i="1"/>
  <c r="AI68" i="1"/>
  <c r="AG68" i="1"/>
  <c r="E55" i="12"/>
  <c r="AL68" i="1"/>
  <c r="AJ68" i="1"/>
  <c r="C46" i="5"/>
  <c r="R32" i="2"/>
  <c r="S148" i="1"/>
  <c r="V21" i="1"/>
  <c r="F15" i="5"/>
  <c r="U6" i="2"/>
  <c r="V114" i="1"/>
  <c r="U31" i="1"/>
  <c r="F9" i="5"/>
  <c r="AI67" i="1"/>
  <c r="G54" i="12"/>
  <c r="AE67" i="1"/>
  <c r="C54" i="12"/>
  <c r="AK67" i="1"/>
  <c r="I54" i="12"/>
  <c r="S109" i="3"/>
  <c r="S97" i="1"/>
  <c r="S109" i="1"/>
  <c r="E62" i="4"/>
  <c r="R192" i="1"/>
  <c r="V92" i="1"/>
  <c r="C90" i="1"/>
  <c r="Z19" i="1"/>
  <c r="J14" i="5"/>
  <c r="J20" i="5"/>
  <c r="Q42" i="2"/>
  <c r="R158" i="1"/>
  <c r="N56" i="4"/>
  <c r="T96" i="3"/>
  <c r="T110" i="10"/>
  <c r="AA101" i="3"/>
  <c r="AA101" i="1"/>
  <c r="AA106" i="10"/>
  <c r="B103" i="1"/>
  <c r="B109" i="1"/>
  <c r="B104" i="3"/>
  <c r="A134" i="1"/>
  <c r="B27" i="5"/>
  <c r="B52" i="4"/>
  <c r="B52" i="12"/>
  <c r="B52" i="5"/>
  <c r="AL87" i="3"/>
  <c r="AL84" i="1"/>
  <c r="AH86" i="1"/>
  <c r="AH87" i="3"/>
  <c r="AL96" i="1"/>
  <c r="AL108" i="1"/>
  <c r="AL108" i="3"/>
  <c r="AL110" i="3"/>
  <c r="K108" i="10"/>
  <c r="K94" i="3"/>
  <c r="K94" i="1"/>
  <c r="D96" i="1"/>
  <c r="D98" i="3"/>
  <c r="D108" i="3"/>
  <c r="K192" i="1"/>
  <c r="L192" i="1"/>
  <c r="AD108" i="3"/>
  <c r="AN21" i="1"/>
  <c r="L15" i="12"/>
  <c r="S108" i="3"/>
  <c r="N66" i="1"/>
  <c r="E69" i="12"/>
  <c r="AC32" i="2"/>
  <c r="V32" i="2"/>
  <c r="D58" i="12"/>
  <c r="V55" i="1"/>
  <c r="F42" i="5"/>
  <c r="AK21" i="1"/>
  <c r="I15" i="12"/>
  <c r="L9" i="12"/>
  <c r="K41" i="2"/>
  <c r="Z59" i="1"/>
  <c r="C12" i="13"/>
  <c r="G62" i="4"/>
  <c r="M192" i="1"/>
  <c r="H192" i="1"/>
  <c r="H193" i="1"/>
  <c r="H108" i="3"/>
  <c r="S96" i="1"/>
  <c r="Y10" i="1"/>
  <c r="H66" i="1"/>
  <c r="AG110" i="3"/>
  <c r="H23" i="2"/>
  <c r="E37" i="4"/>
  <c r="A21" i="9"/>
  <c r="A31" i="9"/>
  <c r="Z102" i="3"/>
  <c r="Z102" i="1"/>
  <c r="Z110" i="10"/>
  <c r="AB34" i="2"/>
  <c r="AC150" i="1"/>
  <c r="AN34" i="2"/>
  <c r="AO150" i="1"/>
  <c r="Q34" i="2"/>
  <c r="R150" i="1"/>
  <c r="S34" i="2"/>
  <c r="T150" i="1"/>
  <c r="B60" i="5"/>
  <c r="A162" i="1"/>
  <c r="A46" i="2"/>
  <c r="B60" i="4"/>
  <c r="AK98" i="3"/>
  <c r="AK107" i="3"/>
  <c r="AO110" i="3"/>
  <c r="AE150" i="3"/>
  <c r="AE210" i="1"/>
  <c r="B28" i="13"/>
  <c r="M106" i="3"/>
  <c r="F55" i="5"/>
  <c r="Y55" i="1"/>
  <c r="I42" i="5"/>
  <c r="I9" i="12"/>
  <c r="AA59" i="1"/>
  <c r="V59" i="1"/>
  <c r="I55" i="4"/>
  <c r="J192" i="1"/>
  <c r="G192" i="1"/>
  <c r="R193" i="1"/>
  <c r="H12" i="7"/>
  <c r="F64" i="4"/>
  <c r="H8" i="5"/>
  <c r="H20" i="5"/>
  <c r="AB55" i="2"/>
  <c r="AC168" i="1"/>
  <c r="AD10" i="1"/>
  <c r="AC10" i="1"/>
  <c r="M9" i="5"/>
  <c r="T10" i="1"/>
  <c r="B13" i="3"/>
  <c r="I42" i="2"/>
  <c r="J158" i="1"/>
  <c r="P101" i="1"/>
  <c r="I106" i="3"/>
  <c r="I100" i="1"/>
  <c r="I106" i="1"/>
  <c r="AD101" i="3"/>
  <c r="AD109" i="10"/>
  <c r="AB7" i="1"/>
  <c r="AA29" i="1"/>
  <c r="A109" i="9"/>
  <c r="A103" i="9"/>
  <c r="A106" i="3"/>
  <c r="A94" i="1"/>
  <c r="A106" i="1"/>
  <c r="O84" i="1"/>
  <c r="O87" i="3"/>
  <c r="U89" i="1"/>
  <c r="U92" i="1"/>
  <c r="C89" i="3"/>
  <c r="AN10" i="3"/>
  <c r="AE11" i="1"/>
  <c r="AE10" i="1"/>
  <c r="AL94" i="1"/>
  <c r="AL98" i="3"/>
  <c r="AJ109" i="3"/>
  <c r="AJ103" i="1"/>
  <c r="X109" i="3"/>
  <c r="D62" i="10"/>
  <c r="D60" i="3"/>
  <c r="D60" i="1"/>
  <c r="AF7" i="10"/>
  <c r="AF5" i="3"/>
  <c r="M112" i="10"/>
  <c r="D46" i="5"/>
  <c r="Z55" i="1"/>
  <c r="J42" i="5"/>
  <c r="K12" i="13"/>
  <c r="AM6" i="2"/>
  <c r="AN114" i="1"/>
  <c r="B21" i="12"/>
  <c r="U10" i="1"/>
  <c r="Z10" i="1"/>
  <c r="C74" i="3"/>
  <c r="C74" i="1"/>
  <c r="W74" i="1"/>
  <c r="AF98" i="1"/>
  <c r="C26" i="13"/>
  <c r="C85" i="1"/>
  <c r="AM34" i="2"/>
  <c r="AN150" i="1"/>
  <c r="K34" i="2"/>
  <c r="L150" i="1"/>
  <c r="T100" i="10"/>
  <c r="O108" i="3"/>
  <c r="R92" i="3"/>
  <c r="B91" i="3"/>
  <c r="R91" i="1"/>
  <c r="B91" i="1"/>
  <c r="B47" i="4"/>
  <c r="B47" i="12"/>
  <c r="AE8" i="1"/>
  <c r="AJ7" i="1"/>
  <c r="AE7" i="3"/>
  <c r="AK92" i="3"/>
  <c r="AK91" i="1"/>
  <c r="AK92" i="1"/>
  <c r="AJ108" i="3"/>
  <c r="AJ102" i="1"/>
  <c r="AE103" i="1"/>
  <c r="AE104" i="3"/>
  <c r="B19" i="4"/>
  <c r="V5" i="3"/>
  <c r="V5" i="1"/>
  <c r="AJ6" i="2"/>
  <c r="AK114" i="1"/>
  <c r="H41" i="2"/>
  <c r="I192" i="1"/>
  <c r="H46" i="5"/>
  <c r="J58" i="12"/>
  <c r="T55" i="1"/>
  <c r="D42" i="5"/>
  <c r="AC59" i="1"/>
  <c r="H9" i="5"/>
  <c r="Q192" i="1"/>
  <c r="P193" i="1"/>
  <c r="S10" i="1"/>
  <c r="AA10" i="1"/>
  <c r="I92" i="1"/>
  <c r="D12" i="6"/>
  <c r="D98" i="1"/>
  <c r="AC34" i="2"/>
  <c r="AD150" i="1"/>
  <c r="K106" i="3"/>
  <c r="L77" i="1"/>
  <c r="R77" i="1"/>
  <c r="J151" i="10"/>
  <c r="A14" i="13"/>
  <c r="A14" i="7"/>
  <c r="A14" i="6"/>
  <c r="I190" i="1"/>
  <c r="K190" i="1"/>
  <c r="R190" i="1"/>
  <c r="M190" i="1"/>
  <c r="D90" i="3"/>
  <c r="D92" i="3"/>
  <c r="B63" i="5"/>
  <c r="A49" i="2"/>
  <c r="A165" i="1"/>
  <c r="B63" i="12"/>
  <c r="D27" i="1"/>
  <c r="D33" i="1"/>
  <c r="D33" i="3"/>
  <c r="C56" i="10"/>
  <c r="B54" i="3"/>
  <c r="B54" i="1"/>
  <c r="M96" i="1"/>
  <c r="M108" i="1"/>
  <c r="M108" i="3"/>
  <c r="Q96" i="3"/>
  <c r="Q98" i="3" s="1"/>
  <c r="R108" i="10"/>
  <c r="R112" i="10"/>
  <c r="R100" i="3"/>
  <c r="R104" i="3" s="1"/>
  <c r="B90" i="3"/>
  <c r="B92" i="3"/>
  <c r="H90" i="1"/>
  <c r="B49" i="5"/>
  <c r="B49" i="12"/>
  <c r="A35" i="2"/>
  <c r="B49" i="4"/>
  <c r="AF91" i="1"/>
  <c r="AF92" i="1"/>
  <c r="AF92" i="3"/>
  <c r="AJ101" i="1"/>
  <c r="AJ107" i="3"/>
  <c r="AJ110" i="3"/>
  <c r="AJ104" i="3"/>
  <c r="D72" i="10"/>
  <c r="D70" i="3"/>
  <c r="D70" i="1"/>
  <c r="AO70" i="1"/>
  <c r="C70" i="3"/>
  <c r="C70" i="1"/>
  <c r="AB70" i="1"/>
  <c r="AJ108" i="1"/>
  <c r="AC100" i="3"/>
  <c r="AC106" i="10"/>
  <c r="Y108" i="10"/>
  <c r="Y100" i="3"/>
  <c r="Y100" i="1"/>
  <c r="Y104" i="1"/>
  <c r="T84" i="1"/>
  <c r="D84" i="3"/>
  <c r="T87" i="3"/>
  <c r="W91" i="1"/>
  <c r="C91" i="3"/>
  <c r="C92" i="3" s="1"/>
  <c r="B25" i="4"/>
  <c r="A15" i="2"/>
  <c r="B25" i="12"/>
  <c r="A132" i="1"/>
  <c r="AE92" i="3"/>
  <c r="AE90" i="1"/>
  <c r="AE92" i="1"/>
  <c r="AM109" i="3"/>
  <c r="AM97" i="1"/>
  <c r="AM109" i="1"/>
  <c r="AI100" i="1"/>
  <c r="AI104" i="1"/>
  <c r="AI104" i="3"/>
  <c r="X21" i="1"/>
  <c r="H15" i="5"/>
  <c r="Z5" i="3"/>
  <c r="S55" i="1"/>
  <c r="C42" i="5"/>
  <c r="J55" i="4"/>
  <c r="J39" i="2"/>
  <c r="M62" i="4"/>
  <c r="AD96" i="1"/>
  <c r="V101" i="1"/>
  <c r="V107" i="1"/>
  <c r="AB104" i="3"/>
  <c r="Y5" i="2"/>
  <c r="Z113" i="1"/>
  <c r="S112" i="10"/>
  <c r="M37" i="4"/>
  <c r="P23" i="2"/>
  <c r="M104" i="3"/>
  <c r="I103" i="3"/>
  <c r="I111" i="10"/>
  <c r="AA167" i="1"/>
  <c r="L86" i="1"/>
  <c r="B86" i="1"/>
  <c r="K84" i="1"/>
  <c r="J54" i="2"/>
  <c r="K167" i="1"/>
  <c r="B84" i="3"/>
  <c r="B87" i="3"/>
  <c r="G121" i="1"/>
  <c r="G127" i="1"/>
  <c r="H121" i="1"/>
  <c r="H127" i="1"/>
  <c r="N90" i="1"/>
  <c r="N92" i="3"/>
  <c r="B26" i="12"/>
  <c r="A133" i="1"/>
  <c r="A16" i="2"/>
  <c r="B44" i="4"/>
  <c r="A146" i="1"/>
  <c r="A30" i="2"/>
  <c r="B58" i="5"/>
  <c r="B58" i="12"/>
  <c r="B58" i="4"/>
  <c r="A44" i="2"/>
  <c r="D71" i="10"/>
  <c r="D69" i="3"/>
  <c r="D69" i="1"/>
  <c r="C69" i="3"/>
  <c r="C69" i="1"/>
  <c r="M92" i="1"/>
  <c r="H12" i="6"/>
  <c r="I109" i="10"/>
  <c r="AB106" i="10"/>
  <c r="H109" i="3"/>
  <c r="AF109" i="1"/>
  <c r="R34" i="2"/>
  <c r="S150" i="1"/>
  <c r="AL34" i="2"/>
  <c r="P104" i="1"/>
  <c r="L69" i="4"/>
  <c r="I37" i="4"/>
  <c r="I87" i="1"/>
  <c r="H87" i="1"/>
  <c r="B14" i="12"/>
  <c r="D56" i="4"/>
  <c r="M23" i="2"/>
  <c r="N139" i="1"/>
  <c r="AF7" i="3"/>
  <c r="R107" i="1"/>
  <c r="L92" i="1"/>
  <c r="G12" i="6"/>
  <c r="A102" i="3"/>
  <c r="A102" i="1"/>
  <c r="C94" i="10"/>
  <c r="A91" i="9"/>
  <c r="U109" i="10"/>
  <c r="AA109" i="10"/>
  <c r="AA112" i="10"/>
  <c r="C109" i="1"/>
  <c r="AM110" i="3"/>
  <c r="S10" i="3"/>
  <c r="L34" i="2"/>
  <c r="M150" i="1"/>
  <c r="U34" i="2"/>
  <c r="V150" i="1"/>
  <c r="F34" i="2"/>
  <c r="AP106" i="1"/>
  <c r="AP110" i="1"/>
  <c r="AC167" i="1"/>
  <c r="A108" i="3"/>
  <c r="C89" i="10"/>
  <c r="H95" i="3"/>
  <c r="R92" i="1"/>
  <c r="M12" i="6"/>
  <c r="R100" i="10"/>
  <c r="A96" i="1"/>
  <c r="A108" i="1"/>
  <c r="B191" i="1"/>
  <c r="N191" i="1"/>
  <c r="M97" i="3"/>
  <c r="M97" i="1"/>
  <c r="P92" i="3"/>
  <c r="AN108" i="3"/>
  <c r="AN110" i="3"/>
  <c r="AO54" i="2"/>
  <c r="AP167" i="1"/>
  <c r="Q106" i="3"/>
  <c r="AC10" i="3"/>
  <c r="AE34" i="2"/>
  <c r="K158" i="1"/>
  <c r="AA92" i="1"/>
  <c r="J12" i="13"/>
  <c r="J109" i="3"/>
  <c r="P106" i="10"/>
  <c r="M54" i="2"/>
  <c r="N167" i="1"/>
  <c r="AB7" i="10"/>
  <c r="AB5" i="3"/>
  <c r="AB5" i="1"/>
  <c r="M58" i="12"/>
  <c r="AN44" i="2"/>
  <c r="Y67" i="1"/>
  <c r="X40" i="2"/>
  <c r="Y156" i="1"/>
  <c r="AA67" i="1"/>
  <c r="K54" i="5"/>
  <c r="AI76" i="1"/>
  <c r="AP76" i="1"/>
  <c r="AI55" i="1"/>
  <c r="G42" i="12"/>
  <c r="AJ55" i="1"/>
  <c r="H42" i="12"/>
  <c r="AN55" i="1"/>
  <c r="L42" i="12"/>
  <c r="W21" i="1"/>
  <c r="G15" i="5"/>
  <c r="G21" i="5"/>
  <c r="T67" i="1"/>
  <c r="D54" i="5"/>
  <c r="AJ76" i="1"/>
  <c r="AH55" i="1"/>
  <c r="F42" i="12"/>
  <c r="V6" i="2"/>
  <c r="W114" i="1"/>
  <c r="V104" i="1"/>
  <c r="W68" i="1"/>
  <c r="S68" i="1"/>
  <c r="AB68" i="1"/>
  <c r="AC68" i="1"/>
  <c r="W41" i="2"/>
  <c r="H55" i="5"/>
  <c r="R96" i="1"/>
  <c r="R108" i="1"/>
  <c r="R108" i="3"/>
  <c r="W67" i="1"/>
  <c r="G54" i="5"/>
  <c r="AO76" i="1"/>
  <c r="AL55" i="1"/>
  <c r="J42" i="12"/>
  <c r="V31" i="1"/>
  <c r="X67" i="1"/>
  <c r="H54" i="5"/>
  <c r="AN76" i="1"/>
  <c r="AM49" i="2"/>
  <c r="AE55" i="1"/>
  <c r="O55" i="2"/>
  <c r="P168" i="1"/>
  <c r="B85" i="1"/>
  <c r="Z96" i="1"/>
  <c r="Z108" i="1"/>
  <c r="Z98" i="3"/>
  <c r="U148" i="1"/>
  <c r="AD67" i="1"/>
  <c r="N54" i="5"/>
  <c r="AF76" i="1"/>
  <c r="AP55" i="1"/>
  <c r="N42" i="12"/>
  <c r="AM55" i="1"/>
  <c r="K42" i="12"/>
  <c r="AA21" i="1"/>
  <c r="K15" i="5"/>
  <c r="D55" i="4"/>
  <c r="G41" i="2"/>
  <c r="AC74" i="1"/>
  <c r="M61" i="5"/>
  <c r="X74" i="1"/>
  <c r="H61" i="5"/>
  <c r="AD74" i="1"/>
  <c r="N61" i="5"/>
  <c r="S74" i="1"/>
  <c r="C61" i="5"/>
  <c r="AM98" i="1"/>
  <c r="J26" i="13"/>
  <c r="AM107" i="1"/>
  <c r="AM110" i="1"/>
  <c r="AA32" i="2"/>
  <c r="M63" i="5"/>
  <c r="AB49" i="2"/>
  <c r="AC165" i="1"/>
  <c r="AE76" i="1"/>
  <c r="AK55" i="1"/>
  <c r="AM76" i="1"/>
  <c r="AO55" i="1"/>
  <c r="M42" i="12"/>
  <c r="E46" i="5"/>
  <c r="U67" i="1"/>
  <c r="E54" i="5"/>
  <c r="AH76" i="1"/>
  <c r="AG76" i="1"/>
  <c r="E63" i="12"/>
  <c r="AG55" i="1"/>
  <c r="E42" i="12"/>
  <c r="C62" i="4"/>
  <c r="O62" i="4" s="1"/>
  <c r="AH67" i="1"/>
  <c r="AF67" i="1"/>
  <c r="D54" i="12"/>
  <c r="G9" i="12"/>
  <c r="AH6" i="2"/>
  <c r="AI114" i="1"/>
  <c r="AE98" i="1"/>
  <c r="B26" i="13"/>
  <c r="AB55" i="1"/>
  <c r="AD55" i="1"/>
  <c r="N192" i="1"/>
  <c r="C192" i="1"/>
  <c r="O192" i="1"/>
  <c r="D64" i="4"/>
  <c r="G50" i="2"/>
  <c r="H166" i="1"/>
  <c r="D85" i="1"/>
  <c r="Q74" i="1"/>
  <c r="AI98" i="3"/>
  <c r="O42" i="2"/>
  <c r="P158" i="1"/>
  <c r="AO34" i="2"/>
  <c r="AP150" i="1"/>
  <c r="W34" i="2"/>
  <c r="X150" i="1"/>
  <c r="G54" i="2"/>
  <c r="U44" i="2"/>
  <c r="K42" i="2"/>
  <c r="L158" i="1"/>
  <c r="G48" i="2"/>
  <c r="H164" i="1"/>
  <c r="L50" i="2"/>
  <c r="M166" i="1"/>
  <c r="Z97" i="1"/>
  <c r="Z109" i="1"/>
  <c r="Z109" i="3"/>
  <c r="B54" i="5"/>
  <c r="B54" i="4"/>
  <c r="A156" i="1"/>
  <c r="AH110" i="3"/>
  <c r="C91" i="1"/>
  <c r="K48" i="2"/>
  <c r="L164" i="1"/>
  <c r="K139" i="1"/>
  <c r="B55" i="4"/>
  <c r="B55" i="12"/>
  <c r="B55" i="5"/>
  <c r="A41" i="2"/>
  <c r="A157" i="1"/>
  <c r="C64" i="4"/>
  <c r="V104" i="3"/>
  <c r="AE54" i="2"/>
  <c r="AF167" i="1"/>
  <c r="AF34" i="2"/>
  <c r="AG150" i="1"/>
  <c r="G34" i="2"/>
  <c r="AJ49" i="2"/>
  <c r="AK165" i="1"/>
  <c r="R49" i="2"/>
  <c r="S165" i="1"/>
  <c r="X49" i="2"/>
  <c r="Y165" i="1"/>
  <c r="S49" i="2"/>
  <c r="T165" i="1"/>
  <c r="E64" i="4"/>
  <c r="H50" i="2"/>
  <c r="AG110" i="1"/>
  <c r="C48" i="5"/>
  <c r="X44" i="2"/>
  <c r="T54" i="2"/>
  <c r="U167" i="1"/>
  <c r="U55" i="2"/>
  <c r="AO55" i="2"/>
  <c r="AP168" i="1"/>
  <c r="V55" i="2"/>
  <c r="W168" i="1"/>
  <c r="B51" i="12"/>
  <c r="A37" i="2"/>
  <c r="B51" i="4"/>
  <c r="B51" i="5"/>
  <c r="A153" i="1"/>
  <c r="AC112" i="10"/>
  <c r="J34" i="2"/>
  <c r="K150" i="1"/>
  <c r="X96" i="3"/>
  <c r="X110" i="10"/>
  <c r="AH87" i="1"/>
  <c r="AG54" i="2"/>
  <c r="AH167" i="1"/>
  <c r="N108" i="1"/>
  <c r="AP74" i="1"/>
  <c r="N61" i="12"/>
  <c r="AP71" i="1"/>
  <c r="AN71" i="1"/>
  <c r="AM60" i="1"/>
  <c r="K47" i="12"/>
  <c r="AH60" i="1"/>
  <c r="AG33" i="2"/>
  <c r="AG10" i="1"/>
  <c r="G64" i="4"/>
  <c r="X55" i="2"/>
  <c r="Y168" i="1"/>
  <c r="AN7" i="1"/>
  <c r="AM29" i="1"/>
  <c r="L62" i="12"/>
  <c r="AM48" i="2"/>
  <c r="AN164" i="1"/>
  <c r="AK110" i="3"/>
  <c r="AG98" i="1"/>
  <c r="D26" i="13"/>
  <c r="C87" i="3"/>
  <c r="AM150" i="1"/>
  <c r="H167" i="1"/>
  <c r="K48" i="4"/>
  <c r="F42" i="2"/>
  <c r="G158" i="1"/>
  <c r="C56" i="4"/>
  <c r="AC100" i="10"/>
  <c r="AC95" i="3"/>
  <c r="AC107" i="3"/>
  <c r="AH107" i="1"/>
  <c r="AO68" i="1"/>
  <c r="AI60" i="1"/>
  <c r="Y109" i="3"/>
  <c r="AL10" i="1"/>
  <c r="B89" i="1"/>
  <c r="Q107" i="3"/>
  <c r="N74" i="1"/>
  <c r="J61" i="4"/>
  <c r="S92" i="1"/>
  <c r="B12" i="7"/>
  <c r="AL7" i="1"/>
  <c r="H42" i="2"/>
  <c r="U87" i="3"/>
  <c r="C44" i="1"/>
  <c r="C104" i="1"/>
  <c r="B107" i="1"/>
  <c r="AE109" i="3"/>
  <c r="AE110" i="3"/>
  <c r="D104" i="1"/>
  <c r="L108" i="3"/>
  <c r="L110" i="3"/>
  <c r="S87" i="3"/>
  <c r="B107" i="3"/>
  <c r="B110" i="3"/>
  <c r="W95" i="3"/>
  <c r="Z111" i="10"/>
  <c r="B44" i="1"/>
  <c r="B104" i="1"/>
  <c r="AN102" i="1"/>
  <c r="AN104" i="1"/>
  <c r="D108" i="1"/>
  <c r="AJ109" i="1"/>
  <c r="C108" i="1"/>
  <c r="AO92" i="1"/>
  <c r="AK107" i="1"/>
  <c r="AK110" i="1"/>
  <c r="T109" i="1"/>
  <c r="P92" i="1"/>
  <c r="K12" i="6"/>
  <c r="A29" i="3"/>
  <c r="T107" i="3"/>
  <c r="H107" i="3"/>
  <c r="Y29" i="1"/>
  <c r="B108" i="1"/>
  <c r="AI109" i="1"/>
  <c r="S98" i="1"/>
  <c r="B26" i="7"/>
  <c r="V87" i="1"/>
  <c r="M92" i="3"/>
  <c r="T111" i="10"/>
  <c r="S100" i="10"/>
  <c r="AD109" i="1"/>
  <c r="U92" i="3"/>
  <c r="C107" i="1"/>
  <c r="AF108" i="1"/>
  <c r="AF110" i="1"/>
  <c r="AK104" i="1"/>
  <c r="C13" i="3"/>
  <c r="D106" i="3"/>
  <c r="D110" i="3"/>
  <c r="D112" i="10"/>
  <c r="D106" i="1"/>
  <c r="D104" i="3"/>
  <c r="W100" i="1"/>
  <c r="W104" i="3"/>
  <c r="W106" i="3"/>
  <c r="Z100" i="1"/>
  <c r="Z106" i="1"/>
  <c r="Z110" i="1" s="1"/>
  <c r="Z106" i="3"/>
  <c r="Z104" i="3"/>
  <c r="S100" i="1"/>
  <c r="S106" i="1"/>
  <c r="S106" i="3"/>
  <c r="S110" i="3"/>
  <c r="AA104" i="3"/>
  <c r="AA100" i="1"/>
  <c r="AA104" i="1"/>
  <c r="T106" i="1"/>
  <c r="T108" i="10"/>
  <c r="AD104" i="3"/>
  <c r="C106" i="3"/>
  <c r="C110" i="3"/>
  <c r="AA106" i="1"/>
  <c r="AD106" i="1"/>
  <c r="Z106" i="10"/>
  <c r="Z108" i="10"/>
  <c r="Z112" i="10"/>
  <c r="C104" i="3"/>
  <c r="T106" i="10"/>
  <c r="D69" i="12"/>
  <c r="Z104" i="1"/>
  <c r="O100" i="1"/>
  <c r="O104" i="1"/>
  <c r="K69" i="4"/>
  <c r="O104" i="3"/>
  <c r="B106" i="1"/>
  <c r="K96" i="1"/>
  <c r="K108" i="1"/>
  <c r="K108" i="3"/>
  <c r="K98" i="3"/>
  <c r="K110" i="3"/>
  <c r="K98" i="1"/>
  <c r="F26" i="6"/>
  <c r="N98" i="3"/>
  <c r="N95" i="1"/>
  <c r="N107" i="1"/>
  <c r="J107" i="3"/>
  <c r="J110" i="3"/>
  <c r="J98" i="3"/>
  <c r="J95" i="1"/>
  <c r="J107" i="1"/>
  <c r="M107" i="3"/>
  <c r="M95" i="1"/>
  <c r="M107" i="1"/>
  <c r="P95" i="1"/>
  <c r="P107" i="1"/>
  <c r="P107" i="3"/>
  <c r="J100" i="10"/>
  <c r="N109" i="10"/>
  <c r="N112" i="10"/>
  <c r="AB94" i="1"/>
  <c r="AB106" i="1"/>
  <c r="AB106" i="3"/>
  <c r="U94" i="1"/>
  <c r="U98" i="3"/>
  <c r="U106" i="3"/>
  <c r="U110" i="3"/>
  <c r="X106" i="1"/>
  <c r="V98" i="1"/>
  <c r="E26" i="7"/>
  <c r="V106" i="1"/>
  <c r="V110" i="1"/>
  <c r="Y106" i="3"/>
  <c r="Y94" i="1"/>
  <c r="Y106" i="1"/>
  <c r="U108" i="10"/>
  <c r="U112" i="10"/>
  <c r="AA106" i="3"/>
  <c r="X98" i="3"/>
  <c r="V106" i="3"/>
  <c r="V110" i="3"/>
  <c r="V98" i="3"/>
  <c r="AB108" i="10"/>
  <c r="U100" i="10"/>
  <c r="O98" i="3"/>
  <c r="O94" i="1"/>
  <c r="O106" i="3"/>
  <c r="O110" i="3"/>
  <c r="R98" i="1"/>
  <c r="M26" i="6"/>
  <c r="I56" i="2"/>
  <c r="X56" i="2"/>
  <c r="AO56" i="2"/>
  <c r="AL56" i="2"/>
  <c r="F56" i="2"/>
  <c r="T56" i="2"/>
  <c r="L56" i="2"/>
  <c r="S56" i="2"/>
  <c r="T169" i="1"/>
  <c r="U56" i="2"/>
  <c r="V169" i="1"/>
  <c r="H56" i="2"/>
  <c r="AC56" i="2"/>
  <c r="AD169" i="1"/>
  <c r="AE56" i="2"/>
  <c r="W56" i="2"/>
  <c r="X169" i="1"/>
  <c r="AH56" i="2"/>
  <c r="AI169" i="1"/>
  <c r="AN56" i="2"/>
  <c r="AO169" i="1"/>
  <c r="AM56" i="2"/>
  <c r="V56" i="2"/>
  <c r="W169" i="1"/>
  <c r="AG56" i="2"/>
  <c r="J56" i="2"/>
  <c r="R56" i="2"/>
  <c r="R58" i="2"/>
  <c r="AK56" i="2"/>
  <c r="AB56" i="2"/>
  <c r="AD56" i="2"/>
  <c r="P56" i="2"/>
  <c r="Q169" i="1"/>
  <c r="Y56" i="2"/>
  <c r="AA56" i="2"/>
  <c r="AB169" i="1"/>
  <c r="N56" i="2"/>
  <c r="O169" i="1"/>
  <c r="AI56" i="2"/>
  <c r="K56" i="2"/>
  <c r="L169" i="1"/>
  <c r="M56" i="2"/>
  <c r="N169" i="1"/>
  <c r="O56" i="2"/>
  <c r="P169" i="1"/>
  <c r="Q56" i="2"/>
  <c r="R169" i="1"/>
  <c r="G56" i="2"/>
  <c r="G58" i="2" s="1"/>
  <c r="H169" i="1"/>
  <c r="Z56" i="2"/>
  <c r="AA169" i="1"/>
  <c r="AF56" i="2"/>
  <c r="AC58" i="2"/>
  <c r="X167" i="1"/>
  <c r="AJ56" i="2"/>
  <c r="AK169" i="1"/>
  <c r="AN28" i="2"/>
  <c r="AO144" i="1"/>
  <c r="AI28" i="2"/>
  <c r="AJ144" i="1"/>
  <c r="AG28" i="2"/>
  <c r="AH144" i="1"/>
  <c r="X28" i="2"/>
  <c r="Y144" i="1"/>
  <c r="AM28" i="2"/>
  <c r="AN144" i="1"/>
  <c r="AH28" i="2"/>
  <c r="AI144" i="1"/>
  <c r="Y28" i="2"/>
  <c r="Z144" i="1"/>
  <c r="Z28" i="2"/>
  <c r="AA144" i="1"/>
  <c r="AL28" i="2"/>
  <c r="AM144" i="1"/>
  <c r="AE28" i="2"/>
  <c r="AF144" i="1"/>
  <c r="AK28" i="2"/>
  <c r="AL144" i="1"/>
  <c r="AB28" i="2"/>
  <c r="AC144" i="1"/>
  <c r="AC47" i="2"/>
  <c r="M47" i="2"/>
  <c r="N163" i="1"/>
  <c r="R47" i="2"/>
  <c r="AO47" i="2"/>
  <c r="AP163" i="1"/>
  <c r="AH47" i="2"/>
  <c r="AI163" i="1"/>
  <c r="M40" i="2"/>
  <c r="N156" i="1"/>
  <c r="AD40" i="2"/>
  <c r="AE156" i="1"/>
  <c r="AH40" i="2"/>
  <c r="AI156" i="1"/>
  <c r="Q40" i="2"/>
  <c r="P40" i="2"/>
  <c r="L40" i="2"/>
  <c r="H40" i="2"/>
  <c r="T40" i="2"/>
  <c r="U156" i="1"/>
  <c r="K40" i="2"/>
  <c r="L156" i="1"/>
  <c r="AG40" i="2"/>
  <c r="AH156" i="1"/>
  <c r="AC40" i="2"/>
  <c r="O40" i="2"/>
  <c r="G40" i="2"/>
  <c r="Y40" i="2"/>
  <c r="Z156" i="1"/>
  <c r="I40" i="2"/>
  <c r="J156" i="1"/>
  <c r="N40" i="2"/>
  <c r="O156" i="1"/>
  <c r="F40" i="2"/>
  <c r="G156" i="1"/>
  <c r="J40" i="2"/>
  <c r="K156" i="1"/>
  <c r="AJ40" i="2"/>
  <c r="U28" i="2"/>
  <c r="V144" i="1"/>
  <c r="W28" i="2"/>
  <c r="X144" i="1"/>
  <c r="X148" i="1"/>
  <c r="AF28" i="2"/>
  <c r="AG144" i="1"/>
  <c r="P47" i="2"/>
  <c r="Q163" i="1"/>
  <c r="J157" i="1"/>
  <c r="AL160" i="1"/>
  <c r="Y160" i="1"/>
  <c r="AF160" i="1"/>
  <c r="AE160" i="1"/>
  <c r="AK160" i="1"/>
  <c r="AG160" i="1"/>
  <c r="AD156" i="1"/>
  <c r="AK156" i="1"/>
  <c r="R156" i="1"/>
  <c r="M156" i="1"/>
  <c r="I156" i="1"/>
  <c r="Y148" i="1"/>
  <c r="T148" i="1"/>
  <c r="L157" i="1"/>
  <c r="G157" i="1"/>
  <c r="N157" i="1"/>
  <c r="K155" i="1"/>
  <c r="L139" i="1"/>
  <c r="T157" i="1"/>
  <c r="AD148" i="1"/>
  <c r="K157" i="1"/>
  <c r="AM160" i="1"/>
  <c r="G139" i="1"/>
  <c r="AO160" i="1"/>
  <c r="Q139" i="1"/>
  <c r="AD163" i="1"/>
  <c r="U157" i="1"/>
  <c r="R157" i="1"/>
  <c r="I157" i="1"/>
  <c r="Q156" i="1"/>
  <c r="H139" i="1"/>
  <c r="S163" i="1"/>
  <c r="X157" i="1"/>
  <c r="O139" i="1"/>
  <c r="I139" i="1"/>
  <c r="H156" i="1"/>
  <c r="P156" i="1"/>
  <c r="AB148" i="1"/>
  <c r="V157" i="1"/>
  <c r="Z157" i="1"/>
  <c r="W148" i="1"/>
  <c r="AJ160" i="1"/>
  <c r="H64" i="1"/>
  <c r="I64" i="1"/>
  <c r="Q64" i="1"/>
  <c r="L64" i="1"/>
  <c r="O64" i="1"/>
  <c r="J64" i="1"/>
  <c r="M64" i="1"/>
  <c r="G64" i="1"/>
  <c r="F37" i="2"/>
  <c r="G153" i="1"/>
  <c r="R64" i="1"/>
  <c r="N64" i="1"/>
  <c r="M37" i="2"/>
  <c r="N153" i="1"/>
  <c r="P64" i="1"/>
  <c r="K64" i="1"/>
  <c r="C64" i="3"/>
  <c r="C64" i="1"/>
  <c r="AD64" i="1"/>
  <c r="D66" i="10"/>
  <c r="D64" i="3"/>
  <c r="D64" i="1"/>
  <c r="AK64" i="1"/>
  <c r="C62" i="3"/>
  <c r="C62" i="1"/>
  <c r="AC62" i="1"/>
  <c r="T64" i="1"/>
  <c r="J51" i="4"/>
  <c r="C63" i="3"/>
  <c r="C63" i="1"/>
  <c r="AP62" i="1"/>
  <c r="AF62" i="1"/>
  <c r="D49" i="12"/>
  <c r="AK62" i="1"/>
  <c r="AG62" i="1"/>
  <c r="AL62" i="1"/>
  <c r="O62" i="1"/>
  <c r="G62" i="1"/>
  <c r="R62" i="1"/>
  <c r="N49" i="4"/>
  <c r="Q62" i="1"/>
  <c r="L62" i="1"/>
  <c r="M62" i="1"/>
  <c r="L35" i="2"/>
  <c r="M151" i="1"/>
  <c r="J62" i="1"/>
  <c r="I35" i="2"/>
  <c r="J151" i="1"/>
  <c r="P62" i="1"/>
  <c r="N62" i="1"/>
  <c r="K62" i="1"/>
  <c r="I62" i="1"/>
  <c r="H62" i="1"/>
  <c r="G35" i="2"/>
  <c r="C77" i="3"/>
  <c r="C77" i="1"/>
  <c r="D79" i="10"/>
  <c r="D77" i="3"/>
  <c r="D77" i="1"/>
  <c r="I166" i="1"/>
  <c r="L76" i="1"/>
  <c r="K49" i="2"/>
  <c r="H76" i="1"/>
  <c r="G49" i="2"/>
  <c r="AK164" i="1"/>
  <c r="I62" i="12"/>
  <c r="AH75" i="1"/>
  <c r="AG48" i="2"/>
  <c r="AJ75" i="1"/>
  <c r="AI48" i="2"/>
  <c r="AE75" i="1"/>
  <c r="AD48" i="2"/>
  <c r="AL75" i="1"/>
  <c r="AK48" i="2"/>
  <c r="C75" i="3"/>
  <c r="C75" i="1"/>
  <c r="AO75" i="1"/>
  <c r="AN48" i="2"/>
  <c r="AG75" i="1"/>
  <c r="AF48" i="2"/>
  <c r="AI75" i="1"/>
  <c r="AH48" i="2"/>
  <c r="AF75" i="1"/>
  <c r="AE48" i="2"/>
  <c r="AM75" i="1"/>
  <c r="AL48" i="2"/>
  <c r="AP75" i="1"/>
  <c r="AO48" i="2"/>
  <c r="H61" i="4"/>
  <c r="K47" i="2"/>
  <c r="L163" i="1"/>
  <c r="O74" i="1"/>
  <c r="I74" i="1"/>
  <c r="M61" i="4"/>
  <c r="H74" i="1"/>
  <c r="R74" i="1"/>
  <c r="J74" i="1"/>
  <c r="F47" i="2"/>
  <c r="G163" i="1"/>
  <c r="M74" i="1"/>
  <c r="K74" i="1"/>
  <c r="P74" i="1"/>
  <c r="D75" i="10"/>
  <c r="D73" i="3"/>
  <c r="D73" i="1"/>
  <c r="C73" i="3"/>
  <c r="C73" i="1"/>
  <c r="AC73" i="1"/>
  <c r="J73" i="1"/>
  <c r="K73" i="1"/>
  <c r="G60" i="4"/>
  <c r="O73" i="1"/>
  <c r="P73" i="1"/>
  <c r="G73" i="1"/>
  <c r="C60" i="4"/>
  <c r="L73" i="1"/>
  <c r="H60" i="4"/>
  <c r="N73" i="1"/>
  <c r="R73" i="1"/>
  <c r="H73" i="1"/>
  <c r="Q73" i="1"/>
  <c r="M72" i="1"/>
  <c r="L72" i="1"/>
  <c r="H59" i="4"/>
  <c r="I72" i="1"/>
  <c r="K72" i="1"/>
  <c r="R72" i="1"/>
  <c r="H72" i="1"/>
  <c r="J72" i="1"/>
  <c r="F59" i="4"/>
  <c r="Q72" i="1"/>
  <c r="P72" i="1"/>
  <c r="L59" i="4"/>
  <c r="O72" i="1"/>
  <c r="G72" i="1"/>
  <c r="N72" i="1"/>
  <c r="C72" i="3"/>
  <c r="C72" i="1"/>
  <c r="D74" i="10"/>
  <c r="D72" i="3"/>
  <c r="D72" i="1"/>
  <c r="X70" i="1"/>
  <c r="AP70" i="1"/>
  <c r="AE70" i="1"/>
  <c r="AN70" i="1"/>
  <c r="AI70" i="1"/>
  <c r="AK70" i="1"/>
  <c r="AL70" i="1"/>
  <c r="AH70" i="1"/>
  <c r="O70" i="1"/>
  <c r="P70" i="1"/>
  <c r="M70" i="1"/>
  <c r="J70" i="1"/>
  <c r="H70" i="1"/>
  <c r="K70" i="1"/>
  <c r="Q70" i="1"/>
  <c r="N70" i="1"/>
  <c r="G70" i="1"/>
  <c r="L70" i="1"/>
  <c r="R70" i="1"/>
  <c r="I70" i="1"/>
  <c r="AK69" i="1"/>
  <c r="AF69" i="1"/>
  <c r="AI69" i="1"/>
  <c r="AG69" i="1"/>
  <c r="AE69" i="1"/>
  <c r="AM69" i="1"/>
  <c r="AH69" i="1"/>
  <c r="AN69" i="1"/>
  <c r="AJ69" i="1"/>
  <c r="AL69" i="1"/>
  <c r="AO69" i="1"/>
  <c r="AP69" i="1"/>
  <c r="AO42" i="2"/>
  <c r="I56" i="4"/>
  <c r="M158" i="1"/>
  <c r="I158" i="1"/>
  <c r="AF41" i="2"/>
  <c r="AG157" i="1"/>
  <c r="AP68" i="1"/>
  <c r="AO41" i="2"/>
  <c r="AP157" i="1"/>
  <c r="P41" i="2"/>
  <c r="Q157" i="1"/>
  <c r="H157" i="1"/>
  <c r="AN68" i="1"/>
  <c r="K55" i="5"/>
  <c r="AA157" i="1"/>
  <c r="N41" i="2"/>
  <c r="O157" i="1"/>
  <c r="O55" i="4"/>
  <c r="I54" i="5"/>
  <c r="J58" i="5"/>
  <c r="Z160" i="1"/>
  <c r="F54" i="12"/>
  <c r="AA71" i="1"/>
  <c r="Z44" i="2"/>
  <c r="T71" i="1"/>
  <c r="S44" i="2"/>
  <c r="J54" i="5"/>
  <c r="S67" i="1"/>
  <c r="R40" i="2"/>
  <c r="AB67" i="1"/>
  <c r="AA40" i="2"/>
  <c r="M54" i="4"/>
  <c r="W71" i="1"/>
  <c r="V44" i="2"/>
  <c r="S71" i="1"/>
  <c r="R44" i="2"/>
  <c r="V160" i="1"/>
  <c r="AC71" i="1"/>
  <c r="AB44" i="2"/>
  <c r="X71" i="1"/>
  <c r="W44" i="2"/>
  <c r="AD71" i="1"/>
  <c r="AC44" i="2"/>
  <c r="AC67" i="1"/>
  <c r="AB40" i="2"/>
  <c r="U71" i="1"/>
  <c r="K58" i="12"/>
  <c r="V67" i="1"/>
  <c r="U40" i="2"/>
  <c r="AB71" i="1"/>
  <c r="AA44" i="2"/>
  <c r="B73" i="10"/>
  <c r="B71" i="3"/>
  <c r="B71" i="1"/>
  <c r="AK66" i="1"/>
  <c r="AI66" i="1"/>
  <c r="AH39" i="2"/>
  <c r="AL66" i="1"/>
  <c r="C66" i="3"/>
  <c r="C66" i="1"/>
  <c r="M65" i="1"/>
  <c r="N65" i="1"/>
  <c r="G65" i="1"/>
  <c r="Q65" i="1"/>
  <c r="K65" i="1"/>
  <c r="L65" i="1"/>
  <c r="O65" i="1"/>
  <c r="R65" i="1"/>
  <c r="P65" i="1"/>
  <c r="H65" i="1"/>
  <c r="J65" i="1"/>
  <c r="I65" i="1"/>
  <c r="H38" i="2"/>
  <c r="I154" i="1"/>
  <c r="D67" i="10"/>
  <c r="D65" i="3"/>
  <c r="D65" i="1"/>
  <c r="C65" i="3"/>
  <c r="C65" i="1"/>
  <c r="G63" i="1"/>
  <c r="C50" i="4"/>
  <c r="M63" i="1"/>
  <c r="R63" i="1"/>
  <c r="Q36" i="2"/>
  <c r="K63" i="1"/>
  <c r="I63" i="1"/>
  <c r="Q63" i="1"/>
  <c r="P36" i="2"/>
  <c r="Q152" i="1"/>
  <c r="J63" i="1"/>
  <c r="I36" i="2"/>
  <c r="H63" i="1"/>
  <c r="N63" i="1"/>
  <c r="J50" i="4"/>
  <c r="O63" i="1"/>
  <c r="AC63" i="1"/>
  <c r="D48" i="12"/>
  <c r="V34" i="2"/>
  <c r="W150" i="1"/>
  <c r="Z34" i="2"/>
  <c r="AA150" i="1"/>
  <c r="Q30" i="2"/>
  <c r="R146" i="1"/>
  <c r="N44" i="4"/>
  <c r="N57" i="1"/>
  <c r="J44" i="4"/>
  <c r="Q57" i="1"/>
  <c r="M44" i="4"/>
  <c r="E44" i="4"/>
  <c r="M57" i="1"/>
  <c r="H57" i="1"/>
  <c r="G30" i="2"/>
  <c r="H146" i="1"/>
  <c r="K57" i="1"/>
  <c r="G44" i="4"/>
  <c r="O57" i="1"/>
  <c r="N30" i="2"/>
  <c r="I30" i="2"/>
  <c r="J146" i="1"/>
  <c r="L57" i="1"/>
  <c r="K30" i="2"/>
  <c r="L146" i="1"/>
  <c r="G57" i="1"/>
  <c r="P57" i="1"/>
  <c r="L44" i="4"/>
  <c r="I60" i="1"/>
  <c r="L60" i="1"/>
  <c r="J60" i="1"/>
  <c r="H60" i="1"/>
  <c r="O60" i="1"/>
  <c r="Q60" i="1"/>
  <c r="M60" i="1"/>
  <c r="P60" i="1"/>
  <c r="G60" i="1"/>
  <c r="K60" i="1"/>
  <c r="R60" i="1"/>
  <c r="N60" i="1"/>
  <c r="Y60" i="1"/>
  <c r="AC60" i="1"/>
  <c r="AD60" i="1"/>
  <c r="AB60" i="1"/>
  <c r="V60" i="1"/>
  <c r="U60" i="1"/>
  <c r="S60" i="1"/>
  <c r="Z60" i="1"/>
  <c r="Y33" i="2"/>
  <c r="AA60" i="1"/>
  <c r="W60" i="1"/>
  <c r="G47" i="5"/>
  <c r="T60" i="1"/>
  <c r="S33" i="2"/>
  <c r="X60" i="1"/>
  <c r="F48" i="5"/>
  <c r="G150" i="1"/>
  <c r="AG34" i="2"/>
  <c r="AH150" i="1"/>
  <c r="M48" i="4"/>
  <c r="C48" i="4"/>
  <c r="K59" i="1"/>
  <c r="M59" i="1"/>
  <c r="L59" i="1"/>
  <c r="H59" i="1"/>
  <c r="O59" i="1"/>
  <c r="G59" i="1"/>
  <c r="J59" i="1"/>
  <c r="I59" i="1"/>
  <c r="R59" i="1"/>
  <c r="N59" i="1"/>
  <c r="P59" i="1"/>
  <c r="Q59" i="1"/>
  <c r="AN59" i="1"/>
  <c r="AF59" i="1"/>
  <c r="AJ59" i="1"/>
  <c r="AP59" i="1"/>
  <c r="AI59" i="1"/>
  <c r="AM59" i="1"/>
  <c r="AO59" i="1"/>
  <c r="AG59" i="1"/>
  <c r="AE59" i="1"/>
  <c r="AK59" i="1"/>
  <c r="AH59" i="1"/>
  <c r="AL59" i="1"/>
  <c r="AH56" i="1"/>
  <c r="AG29" i="2"/>
  <c r="AH145" i="1"/>
  <c r="AM29" i="2"/>
  <c r="AN145" i="1"/>
  <c r="L43" i="12"/>
  <c r="AE56" i="1"/>
  <c r="C43" i="12"/>
  <c r="AG56" i="1"/>
  <c r="AP56" i="1"/>
  <c r="AO29" i="2"/>
  <c r="AI56" i="1"/>
  <c r="C57" i="3"/>
  <c r="C57" i="1"/>
  <c r="X57" i="1"/>
  <c r="AJ56" i="1"/>
  <c r="AL56" i="1"/>
  <c r="AF56" i="1"/>
  <c r="AK56" i="1"/>
  <c r="AM56" i="1"/>
  <c r="B56" i="3"/>
  <c r="B56" i="1"/>
  <c r="P30" i="2"/>
  <c r="Q146" i="1"/>
  <c r="AM57" i="1"/>
  <c r="K44" i="12"/>
  <c r="AL57" i="1"/>
  <c r="J44" i="12"/>
  <c r="AH57" i="1"/>
  <c r="AF57" i="1"/>
  <c r="D44" i="12"/>
  <c r="AG57" i="1"/>
  <c r="P55" i="1"/>
  <c r="L55" i="1"/>
  <c r="M55" i="1"/>
  <c r="V28" i="2"/>
  <c r="W144" i="1"/>
  <c r="I42" i="12"/>
  <c r="G42" i="5"/>
  <c r="AJ28" i="2"/>
  <c r="AK144" i="1"/>
  <c r="C54" i="3"/>
  <c r="C54" i="1"/>
  <c r="D56" i="10"/>
  <c r="D54" i="3"/>
  <c r="D54" i="1"/>
  <c r="AN54" i="1"/>
  <c r="K53" i="1"/>
  <c r="H53" i="1"/>
  <c r="L53" i="1"/>
  <c r="O53" i="1"/>
  <c r="R53" i="1"/>
  <c r="M53" i="1"/>
  <c r="Q53" i="1"/>
  <c r="J53" i="1"/>
  <c r="G53" i="1"/>
  <c r="I53" i="1"/>
  <c r="P53" i="1"/>
  <c r="N53" i="1"/>
  <c r="C55" i="10"/>
  <c r="D53" i="10"/>
  <c r="D51" i="3"/>
  <c r="D51" i="1"/>
  <c r="C51" i="3"/>
  <c r="C51" i="1"/>
  <c r="Q51" i="1"/>
  <c r="P24" i="2"/>
  <c r="G51" i="1"/>
  <c r="I51" i="1"/>
  <c r="H24" i="2"/>
  <c r="R51" i="1"/>
  <c r="N51" i="1"/>
  <c r="M24" i="2"/>
  <c r="J51" i="1"/>
  <c r="L51" i="1"/>
  <c r="K24" i="2"/>
  <c r="H51" i="1"/>
  <c r="G24" i="2"/>
  <c r="O51" i="1"/>
  <c r="K51" i="1"/>
  <c r="J24" i="2"/>
  <c r="M51" i="1"/>
  <c r="P51" i="1"/>
  <c r="O24" i="2"/>
  <c r="C50" i="3"/>
  <c r="C50" i="1"/>
  <c r="D52" i="10"/>
  <c r="D50" i="3"/>
  <c r="D50" i="1"/>
  <c r="O23" i="2"/>
  <c r="P139" i="1"/>
  <c r="O49" i="1"/>
  <c r="Q49" i="1"/>
  <c r="G49" i="1"/>
  <c r="P49" i="1"/>
  <c r="L49" i="1"/>
  <c r="K49" i="1"/>
  <c r="G36" i="4"/>
  <c r="M49" i="1"/>
  <c r="N49" i="1"/>
  <c r="I49" i="1"/>
  <c r="R49" i="1"/>
  <c r="H49" i="1"/>
  <c r="J49" i="1"/>
  <c r="D51" i="10"/>
  <c r="D49" i="3"/>
  <c r="D49" i="1"/>
  <c r="AH49" i="1"/>
  <c r="C49" i="3"/>
  <c r="C49" i="1"/>
  <c r="W49" i="1"/>
  <c r="C50" i="10"/>
  <c r="B48" i="3"/>
  <c r="B48" i="1"/>
  <c r="C33" i="3"/>
  <c r="V29" i="1"/>
  <c r="AB29" i="1"/>
  <c r="W29" i="1"/>
  <c r="R7" i="10"/>
  <c r="R5" i="3"/>
  <c r="R5" i="1"/>
  <c r="AP7" i="10"/>
  <c r="AP5" i="3"/>
  <c r="AP5" i="1"/>
  <c r="AD5" i="3"/>
  <c r="AD5" i="1"/>
  <c r="AO7" i="10"/>
  <c r="AO5" i="3"/>
  <c r="AO5" i="1"/>
  <c r="AC5" i="3"/>
  <c r="Q7" i="10"/>
  <c r="Q5" i="3"/>
  <c r="Q5" i="1"/>
  <c r="AN7" i="10"/>
  <c r="AN5" i="3"/>
  <c r="AN5" i="1"/>
  <c r="AA5" i="3"/>
  <c r="AA5" i="1"/>
  <c r="AM7" i="10"/>
  <c r="AM5" i="3"/>
  <c r="AM5" i="1"/>
  <c r="O7" i="10"/>
  <c r="O5" i="3"/>
  <c r="O5" i="1"/>
  <c r="AJ7" i="10"/>
  <c r="AJ5" i="3"/>
  <c r="AJ5" i="1"/>
  <c r="W5" i="3"/>
  <c r="W5" i="1"/>
  <c r="AI7" i="10"/>
  <c r="AI5" i="3"/>
  <c r="AI5" i="1"/>
  <c r="U7" i="10"/>
  <c r="AH6" i="10"/>
  <c r="AH15" i="10"/>
  <c r="Z6" i="10"/>
  <c r="Z15" i="10"/>
  <c r="Z41" i="10"/>
  <c r="O6" i="10"/>
  <c r="G5" i="3"/>
  <c r="L4" i="3"/>
  <c r="U6" i="10"/>
  <c r="U15" i="10"/>
  <c r="U41" i="10"/>
  <c r="AD6" i="10"/>
  <c r="AD15" i="10"/>
  <c r="AD41" i="10"/>
  <c r="AK6" i="10"/>
  <c r="AK15" i="10"/>
  <c r="D13" i="1"/>
  <c r="D22" i="1"/>
  <c r="AG153" i="10"/>
  <c r="AF150" i="3"/>
  <c r="AF210" i="1"/>
  <c r="C28" i="13"/>
  <c r="H178" i="1"/>
  <c r="H184" i="1"/>
  <c r="H126" i="1"/>
  <c r="H185" i="1"/>
  <c r="T210" i="1"/>
  <c r="C28" i="7"/>
  <c r="AC5" i="1"/>
  <c r="AC28" i="2"/>
  <c r="AD144" i="1"/>
  <c r="N42" i="5"/>
  <c r="AA28" i="2"/>
  <c r="AB144" i="1"/>
  <c r="L42" i="5"/>
  <c r="S5" i="1"/>
  <c r="G5" i="1"/>
  <c r="Q106" i="1"/>
  <c r="AA6" i="2"/>
  <c r="AB114" i="1"/>
  <c r="L9" i="5"/>
  <c r="AB21" i="1"/>
  <c r="L15" i="5"/>
  <c r="AA31" i="1"/>
  <c r="AK36" i="2"/>
  <c r="AL152" i="1"/>
  <c r="J50" i="12"/>
  <c r="H61" i="12"/>
  <c r="AI47" i="2"/>
  <c r="AJ163" i="1"/>
  <c r="AI155" i="1"/>
  <c r="N55" i="12"/>
  <c r="V33" i="2"/>
  <c r="W149" i="1"/>
  <c r="N98" i="1"/>
  <c r="I26" i="6"/>
  <c r="Z5" i="1"/>
  <c r="AJ21" i="1"/>
  <c r="H15" i="12"/>
  <c r="H9" i="12"/>
  <c r="H21" i="12"/>
  <c r="AI31" i="1"/>
  <c r="AN66" i="1"/>
  <c r="AJ66" i="1"/>
  <c r="AE66" i="1"/>
  <c r="AG66" i="1"/>
  <c r="AO66" i="1"/>
  <c r="AM66" i="1"/>
  <c r="AF66" i="1"/>
  <c r="AP66" i="1"/>
  <c r="AH66" i="1"/>
  <c r="W6" i="10"/>
  <c r="W15" i="10"/>
  <c r="S6" i="10"/>
  <c r="S15" i="10"/>
  <c r="D53" i="4"/>
  <c r="G39" i="2"/>
  <c r="H155" i="1"/>
  <c r="N109" i="1"/>
  <c r="N104" i="1"/>
  <c r="J69" i="4"/>
  <c r="AL33" i="2"/>
  <c r="AM149" i="1"/>
  <c r="AO109" i="1"/>
  <c r="AO110" i="1"/>
  <c r="AO98" i="1"/>
  <c r="L26" i="13"/>
  <c r="AC41" i="2"/>
  <c r="AD157" i="1"/>
  <c r="AG67" i="1"/>
  <c r="AF40" i="2"/>
  <c r="AP67" i="1"/>
  <c r="AO40" i="2"/>
  <c r="AL67" i="1"/>
  <c r="AK40" i="2"/>
  <c r="AO67" i="1"/>
  <c r="AN40" i="2"/>
  <c r="AJ67" i="1"/>
  <c r="AI40" i="2"/>
  <c r="AM67" i="1"/>
  <c r="AL40" i="2"/>
  <c r="AN67" i="1"/>
  <c r="AM40" i="2"/>
  <c r="O54" i="4"/>
  <c r="AA160" i="1"/>
  <c r="D58" i="5"/>
  <c r="T160" i="1"/>
  <c r="AC6" i="10"/>
  <c r="AC15" i="10"/>
  <c r="T28" i="2"/>
  <c r="U144" i="1"/>
  <c r="AE157" i="1"/>
  <c r="C55" i="12"/>
  <c r="B12" i="13"/>
  <c r="I55" i="1"/>
  <c r="N55" i="1"/>
  <c r="R55" i="1"/>
  <c r="K55" i="1"/>
  <c r="J55" i="1"/>
  <c r="Q55" i="1"/>
  <c r="H55" i="1"/>
  <c r="O55" i="1"/>
  <c r="G55" i="1"/>
  <c r="Y31" i="1"/>
  <c r="J9" i="5"/>
  <c r="Y6" i="2"/>
  <c r="Z114" i="1"/>
  <c r="Z21" i="1"/>
  <c r="J15" i="5"/>
  <c r="AG74" i="1"/>
  <c r="AM74" i="1"/>
  <c r="AN74" i="1"/>
  <c r="AE74" i="1"/>
  <c r="AL74" i="1"/>
  <c r="AF74" i="1"/>
  <c r="AK74" i="1"/>
  <c r="AH74" i="1"/>
  <c r="AO74" i="1"/>
  <c r="X76" i="1"/>
  <c r="W49" i="2"/>
  <c r="W76" i="1"/>
  <c r="V49" i="2"/>
  <c r="AB76" i="1"/>
  <c r="AA49" i="2"/>
  <c r="U76" i="1"/>
  <c r="T49" i="2"/>
  <c r="Z76" i="1"/>
  <c r="Y49" i="2"/>
  <c r="AD76" i="1"/>
  <c r="AC49" i="2"/>
  <c r="AA76" i="1"/>
  <c r="Z49" i="2"/>
  <c r="V76" i="1"/>
  <c r="U49" i="2"/>
  <c r="S102" i="1"/>
  <c r="S108" i="1"/>
  <c r="S104" i="3"/>
  <c r="M12" i="13"/>
  <c r="M12" i="7"/>
  <c r="AH106" i="1"/>
  <c r="AH98" i="1"/>
  <c r="E26" i="13"/>
  <c r="AF54" i="1"/>
  <c r="AE54" i="1"/>
  <c r="AJ54" i="1"/>
  <c r="AH54" i="1"/>
  <c r="AL54" i="1"/>
  <c r="V167" i="1"/>
  <c r="P66" i="1"/>
  <c r="O66" i="1"/>
  <c r="I66" i="1"/>
  <c r="Q66" i="1"/>
  <c r="L66" i="1"/>
  <c r="G66" i="1"/>
  <c r="M66" i="1"/>
  <c r="J66" i="1"/>
  <c r="R66" i="1"/>
  <c r="T168" i="1"/>
  <c r="Y104" i="3"/>
  <c r="I12" i="13"/>
  <c r="T21" i="1"/>
  <c r="D15" i="5"/>
  <c r="S31" i="1"/>
  <c r="D9" i="5"/>
  <c r="S6" i="2"/>
  <c r="T114" i="1"/>
  <c r="J76" i="1"/>
  <c r="I49" i="2"/>
  <c r="P76" i="1"/>
  <c r="O49" i="2"/>
  <c r="K76" i="1"/>
  <c r="J49" i="2"/>
  <c r="G76" i="1"/>
  <c r="F49" i="2"/>
  <c r="R76" i="1"/>
  <c r="Q49" i="2"/>
  <c r="I76" i="1"/>
  <c r="H49" i="2"/>
  <c r="M76" i="1"/>
  <c r="L49" i="2"/>
  <c r="O76" i="1"/>
  <c r="N49" i="2"/>
  <c r="N76" i="1"/>
  <c r="M49" i="2"/>
  <c r="Q76" i="1"/>
  <c r="P49" i="2"/>
  <c r="AC97" i="1"/>
  <c r="AC109" i="3"/>
  <c r="AC92" i="1"/>
  <c r="C89" i="1"/>
  <c r="C92" i="1"/>
  <c r="D89" i="1"/>
  <c r="P106" i="1"/>
  <c r="F60" i="4"/>
  <c r="I46" i="2"/>
  <c r="J162" i="1" s="1"/>
  <c r="AK63" i="1"/>
  <c r="AN63" i="1"/>
  <c r="AG63" i="1"/>
  <c r="AO63" i="1"/>
  <c r="AM63" i="1"/>
  <c r="AI63" i="1"/>
  <c r="AP63" i="1"/>
  <c r="AE63" i="1"/>
  <c r="AH63" i="1"/>
  <c r="AF63" i="1"/>
  <c r="AJ63" i="1"/>
  <c r="AK68" i="1"/>
  <c r="AF68" i="1"/>
  <c r="X66" i="1"/>
  <c r="U66" i="1"/>
  <c r="AI71" i="1"/>
  <c r="AH44" i="2"/>
  <c r="AH71" i="1"/>
  <c r="AG44" i="2"/>
  <c r="C193" i="1"/>
  <c r="L193" i="1"/>
  <c r="O193" i="1"/>
  <c r="AP158" i="1"/>
  <c r="N56" i="12"/>
  <c r="J69" i="5"/>
  <c r="J69" i="12"/>
  <c r="T62" i="1"/>
  <c r="AD62" i="1"/>
  <c r="AA62" i="1"/>
  <c r="W62" i="1"/>
  <c r="AB62" i="1"/>
  <c r="S62" i="1"/>
  <c r="U62" i="1"/>
  <c r="X62" i="1"/>
  <c r="Z62" i="1"/>
  <c r="Y62" i="1"/>
  <c r="W75" i="1"/>
  <c r="V48" i="2"/>
  <c r="E50" i="4"/>
  <c r="H36" i="2"/>
  <c r="I152" i="1"/>
  <c r="AN62" i="1"/>
  <c r="AE62" i="1"/>
  <c r="AO62" i="1"/>
  <c r="AJ62" i="1"/>
  <c r="AM62" i="1"/>
  <c r="AH62" i="1"/>
  <c r="AI62" i="1"/>
  <c r="H150" i="1"/>
  <c r="AK168" i="1"/>
  <c r="AF10" i="1"/>
  <c r="AM10" i="1"/>
  <c r="Y73" i="1"/>
  <c r="X73" i="1"/>
  <c r="AD73" i="1"/>
  <c r="AB73" i="1"/>
  <c r="W73" i="1"/>
  <c r="S73" i="1"/>
  <c r="AL29" i="2"/>
  <c r="AM145" i="1"/>
  <c r="K43" i="12"/>
  <c r="I48" i="12"/>
  <c r="AJ34" i="2"/>
  <c r="AK150" i="1"/>
  <c r="AE150" i="1"/>
  <c r="C48" i="12"/>
  <c r="H151" i="1"/>
  <c r="M34" i="2"/>
  <c r="N150" i="1"/>
  <c r="I23" i="2"/>
  <c r="J139" i="1"/>
  <c r="U73" i="1"/>
  <c r="AK57" i="1"/>
  <c r="AE57" i="1"/>
  <c r="AO57" i="1"/>
  <c r="AI57" i="1"/>
  <c r="AN57" i="1"/>
  <c r="AP57" i="1"/>
  <c r="AJ57" i="1"/>
  <c r="AB49" i="1"/>
  <c r="AA49" i="1"/>
  <c r="X49" i="1"/>
  <c r="T49" i="1"/>
  <c r="AN192" i="1"/>
  <c r="G48" i="12"/>
  <c r="AH34" i="2"/>
  <c r="AI150" i="1"/>
  <c r="L30" i="2"/>
  <c r="M146" i="1"/>
  <c r="I44" i="4"/>
  <c r="AA73" i="1"/>
  <c r="F49" i="4"/>
  <c r="T63" i="1"/>
  <c r="U63" i="1"/>
  <c r="AB63" i="1"/>
  <c r="S63" i="1"/>
  <c r="V63" i="1"/>
  <c r="Y63" i="1"/>
  <c r="W63" i="1"/>
  <c r="AP49" i="1"/>
  <c r="AG49" i="1"/>
  <c r="X34" i="2"/>
  <c r="Y150" i="1"/>
  <c r="I48" i="5"/>
  <c r="E48" i="5"/>
  <c r="T34" i="2"/>
  <c r="U150" i="1"/>
  <c r="J48" i="5"/>
  <c r="Y34" i="2"/>
  <c r="Z150" i="1"/>
  <c r="AJ150" i="1"/>
  <c r="M73" i="1"/>
  <c r="L63" i="1"/>
  <c r="H9" i="10"/>
  <c r="R11" i="3"/>
  <c r="R12" i="10"/>
  <c r="S7" i="1"/>
  <c r="AA7" i="1"/>
  <c r="Y7" i="1"/>
  <c r="J56" i="4"/>
  <c r="M42" i="2"/>
  <c r="N158" i="1"/>
  <c r="N37" i="4"/>
  <c r="O37" i="4"/>
  <c r="Q23" i="2"/>
  <c r="R139" i="1"/>
  <c r="J150" i="1"/>
  <c r="M43" i="12"/>
  <c r="Z58" i="2"/>
  <c r="AO58" i="2"/>
  <c r="AP169" i="1"/>
  <c r="N8" i="3"/>
  <c r="N9" i="10"/>
  <c r="I9" i="10"/>
  <c r="AO145" i="1"/>
  <c r="J12" i="10"/>
  <c r="I12" i="10"/>
  <c r="G12" i="10"/>
  <c r="J11" i="3"/>
  <c r="P12" i="10"/>
  <c r="G11" i="1"/>
  <c r="AF150" i="1"/>
  <c r="Q150" i="1"/>
  <c r="AC19" i="1"/>
  <c r="M14" i="5"/>
  <c r="Q11" i="3"/>
  <c r="Q12" i="10"/>
  <c r="I73" i="1"/>
  <c r="P63" i="1"/>
  <c r="M40" i="4"/>
  <c r="P26" i="2"/>
  <c r="Q142" i="1"/>
  <c r="AD167" i="1"/>
  <c r="K9" i="10"/>
  <c r="H8" i="3"/>
  <c r="AJ98" i="1"/>
  <c r="G26" i="13"/>
  <c r="AJ106" i="1"/>
  <c r="O11" i="3"/>
  <c r="O12" i="10"/>
  <c r="AB61" i="1"/>
  <c r="AD7" i="3"/>
  <c r="V7" i="3"/>
  <c r="AA7" i="3"/>
  <c r="C106" i="1"/>
  <c r="C110" i="1"/>
  <c r="C98" i="1"/>
  <c r="Y95" i="3"/>
  <c r="Y100" i="10"/>
  <c r="Q9" i="10"/>
  <c r="Q8" i="3"/>
  <c r="O9" i="10"/>
  <c r="C13" i="1"/>
  <c r="C22" i="1"/>
  <c r="AD7" i="1"/>
  <c r="V7" i="1"/>
  <c r="J148" i="3"/>
  <c r="K151" i="10"/>
  <c r="A19" i="9"/>
  <c r="A29" i="9"/>
  <c r="K55" i="2"/>
  <c r="L168" i="1"/>
  <c r="F26" i="2"/>
  <c r="G142" i="1"/>
  <c r="C40" i="4"/>
  <c r="G9" i="10"/>
  <c r="A56" i="2"/>
  <c r="A169" i="1"/>
  <c r="J112" i="10"/>
  <c r="N12" i="10"/>
  <c r="U7" i="1"/>
  <c r="T7" i="1"/>
  <c r="L97" i="1"/>
  <c r="T107" i="1"/>
  <c r="R9" i="10"/>
  <c r="L12" i="10"/>
  <c r="L11" i="3"/>
  <c r="S169" i="1"/>
  <c r="AH54" i="2"/>
  <c r="L9" i="10"/>
  <c r="Y109" i="10"/>
  <c r="Y112" i="10"/>
  <c r="H11" i="3"/>
  <c r="H12" i="10"/>
  <c r="AC7" i="3"/>
  <c r="A55" i="2"/>
  <c r="A168" i="1"/>
  <c r="AA87" i="1"/>
  <c r="AN108" i="1"/>
  <c r="AN110" i="1"/>
  <c r="AN98" i="1"/>
  <c r="K26" i="13"/>
  <c r="AB103" i="1"/>
  <c r="J9" i="10"/>
  <c r="AO7" i="3"/>
  <c r="AJ7" i="3"/>
  <c r="AM7" i="3"/>
  <c r="AH7" i="3"/>
  <c r="AL7" i="3"/>
  <c r="M12" i="10"/>
  <c r="Z7" i="3"/>
  <c r="T10" i="3"/>
  <c r="K45" i="2"/>
  <c r="L161" i="1"/>
  <c r="J97" i="1"/>
  <c r="J109" i="1"/>
  <c r="Y7" i="3"/>
  <c r="P9" i="10"/>
  <c r="M9" i="10"/>
  <c r="X7" i="3"/>
  <c r="AD10" i="3"/>
  <c r="K12" i="10"/>
  <c r="J108" i="1"/>
  <c r="AC104" i="3"/>
  <c r="AC103" i="1"/>
  <c r="L104" i="3"/>
  <c r="L100" i="1"/>
  <c r="I102" i="3"/>
  <c r="I110" i="10"/>
  <c r="N107" i="3"/>
  <c r="N110" i="3"/>
  <c r="Z87" i="3"/>
  <c r="T109" i="10"/>
  <c r="L109" i="10"/>
  <c r="L112" i="10"/>
  <c r="AB110" i="10"/>
  <c r="AB112" i="10"/>
  <c r="I101" i="3"/>
  <c r="I107" i="3"/>
  <c r="I106" i="10"/>
  <c r="P110" i="10"/>
  <c r="P112" i="10"/>
  <c r="P96" i="3"/>
  <c r="K110" i="10"/>
  <c r="K112" i="10"/>
  <c r="X109" i="10"/>
  <c r="X112" i="10"/>
  <c r="X101" i="3"/>
  <c r="H100" i="3"/>
  <c r="H108" i="10"/>
  <c r="H112" i="10"/>
  <c r="AB84" i="1"/>
  <c r="AB87" i="3"/>
  <c r="W111" i="10"/>
  <c r="W112" i="10"/>
  <c r="W97" i="3"/>
  <c r="P87" i="3"/>
  <c r="P84" i="1"/>
  <c r="AA95" i="3"/>
  <c r="X87" i="3"/>
  <c r="B89" i="10"/>
  <c r="AB100" i="10"/>
  <c r="AB95" i="3"/>
  <c r="C133" i="3"/>
  <c r="A108" i="9"/>
  <c r="A102" i="9"/>
  <c r="A142" i="3"/>
  <c r="A203" i="1"/>
  <c r="A103" i="3"/>
  <c r="A103" i="1"/>
  <c r="AD110" i="10"/>
  <c r="AD112" i="10"/>
  <c r="Q103" i="3"/>
  <c r="Q111" i="10"/>
  <c r="Q112" i="10"/>
  <c r="Q87" i="3"/>
  <c r="Q84" i="1"/>
  <c r="Q48" i="2"/>
  <c r="R164" i="1"/>
  <c r="O48" i="2"/>
  <c r="P164" i="1"/>
  <c r="K54" i="2"/>
  <c r="O92" i="3"/>
  <c r="C60" i="10"/>
  <c r="B58" i="3"/>
  <c r="B58" i="1"/>
  <c r="B57" i="5"/>
  <c r="V87" i="3"/>
  <c r="O111" i="10"/>
  <c r="O112" i="10"/>
  <c r="O92" i="1"/>
  <c r="J12" i="6"/>
  <c r="C54" i="10"/>
  <c r="B52" i="3"/>
  <c r="N92" i="1"/>
  <c r="I12" i="6"/>
  <c r="I108" i="10"/>
  <c r="I112" i="10"/>
  <c r="AN54" i="2"/>
  <c r="AA54" i="2"/>
  <c r="AA58" i="2"/>
  <c r="V111" i="10"/>
  <c r="V112" i="10"/>
  <c r="M100" i="10"/>
  <c r="L87" i="1"/>
  <c r="K106" i="1"/>
  <c r="K110" i="1"/>
  <c r="A141" i="1"/>
  <c r="W87" i="3"/>
  <c r="C56" i="3"/>
  <c r="C56" i="1"/>
  <c r="V5" i="2"/>
  <c r="W113" i="1"/>
  <c r="G8" i="5"/>
  <c r="G20" i="5"/>
  <c r="M8" i="5"/>
  <c r="M20" i="5"/>
  <c r="AB5" i="2"/>
  <c r="AC113" i="1"/>
  <c r="N9" i="12"/>
  <c r="AO6" i="2"/>
  <c r="AP114" i="1"/>
  <c r="AO31" i="1"/>
  <c r="N21" i="12"/>
  <c r="AH31" i="1"/>
  <c r="AI21" i="1"/>
  <c r="G15" i="12"/>
  <c r="G21" i="12"/>
  <c r="W31" i="1"/>
  <c r="W6" i="2"/>
  <c r="X114" i="1"/>
  <c r="L21" i="12"/>
  <c r="M21" i="12"/>
  <c r="I21" i="12"/>
  <c r="H21" i="5"/>
  <c r="G190" i="1"/>
  <c r="C190" i="1"/>
  <c r="L190" i="1"/>
  <c r="J190" i="1"/>
  <c r="P190" i="1"/>
  <c r="N190" i="1"/>
  <c r="N194" i="1"/>
  <c r="J70" i="4"/>
  <c r="Q190" i="1"/>
  <c r="H190" i="1"/>
  <c r="O190" i="1"/>
  <c r="L191" i="1"/>
  <c r="C191" i="1"/>
  <c r="G191" i="1"/>
  <c r="G194" i="1"/>
  <c r="C70" i="4"/>
  <c r="B194" i="1"/>
  <c r="AI5" i="2"/>
  <c r="AJ113" i="1"/>
  <c r="AI29" i="1"/>
  <c r="AJ19" i="1"/>
  <c r="H14" i="12"/>
  <c r="H8" i="12"/>
  <c r="V47" i="2"/>
  <c r="W163" i="1"/>
  <c r="G61" i="5"/>
  <c r="M109" i="3"/>
  <c r="M110" i="3"/>
  <c r="T112" i="10"/>
  <c r="AD49" i="1"/>
  <c r="M58" i="2"/>
  <c r="AB6" i="10"/>
  <c r="AB15" i="10"/>
  <c r="AB42" i="10"/>
  <c r="AN6" i="10"/>
  <c r="AN15" i="10"/>
  <c r="M6" i="10"/>
  <c r="O48" i="4"/>
  <c r="U70" i="1"/>
  <c r="AE40" i="2"/>
  <c r="Q96" i="1"/>
  <c r="Q108" i="3"/>
  <c r="AB32" i="2"/>
  <c r="AC148" i="1"/>
  <c r="M46" i="5"/>
  <c r="AD6" i="2"/>
  <c r="AE114" i="1"/>
  <c r="AE21" i="1"/>
  <c r="C15" i="12"/>
  <c r="AP31" i="1"/>
  <c r="C9" i="12"/>
  <c r="AO7" i="1"/>
  <c r="V70" i="1"/>
  <c r="S40" i="2"/>
  <c r="T156" i="1"/>
  <c r="AF49" i="2"/>
  <c r="AG165" i="1"/>
  <c r="P191" i="1"/>
  <c r="P194" i="1"/>
  <c r="L70" i="4"/>
  <c r="M191" i="1"/>
  <c r="M194" i="1"/>
  <c r="I70" i="4"/>
  <c r="Q191" i="1"/>
  <c r="Q194" i="1"/>
  <c r="M70" i="4"/>
  <c r="R191" i="1"/>
  <c r="R194" i="1"/>
  <c r="N70" i="4"/>
  <c r="O191" i="1"/>
  <c r="O194" i="1"/>
  <c r="K70" i="4"/>
  <c r="S54" i="2"/>
  <c r="T87" i="1"/>
  <c r="AK60" i="1"/>
  <c r="AE60" i="1"/>
  <c r="AJ60" i="1"/>
  <c r="AP60" i="1"/>
  <c r="AL60" i="1"/>
  <c r="AO60" i="1"/>
  <c r="AN60" i="1"/>
  <c r="AF60" i="1"/>
  <c r="AB19" i="1"/>
  <c r="L14" i="5"/>
  <c r="L8" i="5"/>
  <c r="AA5" i="2"/>
  <c r="AB113" i="1"/>
  <c r="T108" i="3"/>
  <c r="T110" i="3" s="1"/>
  <c r="T98" i="3"/>
  <c r="T96" i="1"/>
  <c r="H55" i="12"/>
  <c r="AI41" i="2"/>
  <c r="AJ157" i="1"/>
  <c r="J30" i="2"/>
  <c r="K146" i="1"/>
  <c r="AO49" i="1"/>
  <c r="V62" i="1"/>
  <c r="AE35" i="2"/>
  <c r="AF151" i="1"/>
  <c r="AM54" i="1"/>
  <c r="F47" i="12"/>
  <c r="Y6" i="10"/>
  <c r="Y15" i="10"/>
  <c r="Y43" i="10"/>
  <c r="R28" i="2"/>
  <c r="S144" i="1"/>
  <c r="AF70" i="1"/>
  <c r="AM70" i="1"/>
  <c r="AA70" i="1"/>
  <c r="W47" i="2"/>
  <c r="X163" i="1"/>
  <c r="Z40" i="2"/>
  <c r="AA156" i="1"/>
  <c r="AB47" i="2"/>
  <c r="AC163" i="1"/>
  <c r="AO28" i="2"/>
  <c r="AP144" i="1"/>
  <c r="H191" i="1"/>
  <c r="J12" i="7"/>
  <c r="I103" i="1"/>
  <c r="I109" i="1"/>
  <c r="I109" i="3"/>
  <c r="I69" i="5"/>
  <c r="I69" i="12"/>
  <c r="H54" i="1"/>
  <c r="I54" i="1"/>
  <c r="R54" i="1"/>
  <c r="M54" i="1"/>
  <c r="J54" i="1"/>
  <c r="P54" i="1"/>
  <c r="K54" i="1"/>
  <c r="O54" i="1"/>
  <c r="N54" i="1"/>
  <c r="Q54" i="1"/>
  <c r="G54" i="1"/>
  <c r="L54" i="1"/>
  <c r="Z6" i="2"/>
  <c r="AA114" i="1"/>
  <c r="K9" i="5"/>
  <c r="Z31" i="1"/>
  <c r="AE109" i="1"/>
  <c r="AE110" i="1"/>
  <c r="AE104" i="1"/>
  <c r="D12" i="13"/>
  <c r="D12" i="7"/>
  <c r="AK41" i="2"/>
  <c r="AL157" i="1"/>
  <c r="J55" i="12"/>
  <c r="AM6" i="10"/>
  <c r="AM15" i="10"/>
  <c r="AG70" i="1"/>
  <c r="W70" i="1"/>
  <c r="Z70" i="1"/>
  <c r="M98" i="3"/>
  <c r="AF7" i="1"/>
  <c r="AE29" i="1"/>
  <c r="J191" i="1"/>
  <c r="J194" i="1"/>
  <c r="F70" i="4"/>
  <c r="B90" i="1"/>
  <c r="B92" i="1"/>
  <c r="Q50" i="2"/>
  <c r="R166" i="1"/>
  <c r="N64" i="4"/>
  <c r="R31" i="1"/>
  <c r="R6" i="2"/>
  <c r="S114" i="1"/>
  <c r="AD31" i="1"/>
  <c r="C9" i="5"/>
  <c r="S21" i="1"/>
  <c r="C15" i="5"/>
  <c r="AD107" i="3"/>
  <c r="AD110" i="3"/>
  <c r="AD101" i="1"/>
  <c r="AB6" i="2"/>
  <c r="AC114" i="1"/>
  <c r="AB31" i="1"/>
  <c r="AC21" i="1"/>
  <c r="M15" i="5"/>
  <c r="M21" i="5"/>
  <c r="F21" i="5"/>
  <c r="AH58" i="2"/>
  <c r="U21" i="1"/>
  <c r="E15" i="5"/>
  <c r="AH149" i="1"/>
  <c r="AN49" i="1"/>
  <c r="M36" i="2"/>
  <c r="N152" i="1"/>
  <c r="F36" i="2"/>
  <c r="G152" i="1"/>
  <c r="J22" i="2"/>
  <c r="K138" i="1"/>
  <c r="Z98" i="1"/>
  <c r="I26" i="7"/>
  <c r="AG54" i="1"/>
  <c r="AK54" i="1"/>
  <c r="AP6" i="10"/>
  <c r="AP15" i="10"/>
  <c r="J47" i="5"/>
  <c r="X6" i="10"/>
  <c r="X15" i="10"/>
  <c r="G53" i="12"/>
  <c r="H4" i="3"/>
  <c r="AJ70" i="1"/>
  <c r="Y70" i="1"/>
  <c r="AD70" i="1"/>
  <c r="AN64" i="1"/>
  <c r="S28" i="2"/>
  <c r="T144" i="1"/>
  <c r="I191" i="1"/>
  <c r="I194" i="1"/>
  <c r="E70" i="4"/>
  <c r="U58" i="2"/>
  <c r="K21" i="5"/>
  <c r="AD98" i="1"/>
  <c r="M26" i="7"/>
  <c r="AD108" i="1"/>
  <c r="AJ104" i="1"/>
  <c r="AJ107" i="1"/>
  <c r="AJ110" i="1" s="1"/>
  <c r="K50" i="2"/>
  <c r="L166" i="1"/>
  <c r="H64" i="4"/>
  <c r="O64" i="4"/>
  <c r="N54" i="2"/>
  <c r="O87" i="1"/>
  <c r="AD21" i="1"/>
  <c r="N15" i="5"/>
  <c r="AC31" i="1"/>
  <c r="N9" i="5"/>
  <c r="AC6" i="2"/>
  <c r="AD114" i="1"/>
  <c r="I9" i="5"/>
  <c r="X6" i="2"/>
  <c r="Y114" i="1"/>
  <c r="Y21" i="1"/>
  <c r="I15" i="5"/>
  <c r="X31" i="1"/>
  <c r="J46" i="5"/>
  <c r="Y32" i="2"/>
  <c r="Z148" i="1"/>
  <c r="G55" i="12"/>
  <c r="AH41" i="2"/>
  <c r="AI157" i="1"/>
  <c r="AI7" i="1"/>
  <c r="AE7" i="1"/>
  <c r="AP7" i="1"/>
  <c r="AG7" i="1"/>
  <c r="AM7" i="1"/>
  <c r="AK7" i="1"/>
  <c r="T31" i="1"/>
  <c r="E9" i="5"/>
  <c r="E52" i="4"/>
  <c r="K44" i="4"/>
  <c r="AJ6" i="10"/>
  <c r="AJ15" i="10"/>
  <c r="T6" i="2"/>
  <c r="U114" i="1"/>
  <c r="Z149" i="1"/>
  <c r="AI6" i="10"/>
  <c r="AI15" i="10"/>
  <c r="G6" i="10"/>
  <c r="B81" i="10"/>
  <c r="H44" i="4"/>
  <c r="AC70" i="1"/>
  <c r="T70" i="1"/>
  <c r="S64" i="1"/>
  <c r="AD28" i="2"/>
  <c r="AE144" i="1"/>
  <c r="AG60" i="1"/>
  <c r="K191" i="1"/>
  <c r="K194" i="1"/>
  <c r="G70" i="4"/>
  <c r="H98" i="3"/>
  <c r="H95" i="1"/>
  <c r="AC100" i="1"/>
  <c r="AC106" i="1"/>
  <c r="AC106" i="3"/>
  <c r="AC110" i="3"/>
  <c r="R100" i="1"/>
  <c r="R106" i="3"/>
  <c r="R110" i="3"/>
  <c r="K87" i="1"/>
  <c r="F46" i="5"/>
  <c r="U32" i="2"/>
  <c r="V148" i="1"/>
  <c r="H92" i="1"/>
  <c r="C12" i="6"/>
  <c r="AK54" i="2"/>
  <c r="AL167" i="1"/>
  <c r="AL87" i="1"/>
  <c r="AI106" i="1"/>
  <c r="AI110" i="1"/>
  <c r="K55" i="12"/>
  <c r="AL41" i="2"/>
  <c r="AM157" i="1"/>
  <c r="Z108" i="3"/>
  <c r="O146" i="1"/>
  <c r="D21" i="5"/>
  <c r="AH110" i="1"/>
  <c r="C42" i="12"/>
  <c r="S70" i="1"/>
  <c r="Z110" i="3"/>
  <c r="AK49" i="2"/>
  <c r="AL165" i="1"/>
  <c r="V69" i="1"/>
  <c r="AD69" i="1"/>
  <c r="AC69" i="1"/>
  <c r="AB69" i="1"/>
  <c r="AA69" i="1"/>
  <c r="T69" i="1"/>
  <c r="S69" i="1"/>
  <c r="W69" i="1"/>
  <c r="X69" i="1"/>
  <c r="U69" i="1"/>
  <c r="Y69" i="1"/>
  <c r="Z69" i="1"/>
  <c r="AH7" i="1"/>
  <c r="W92" i="1"/>
  <c r="D91" i="1"/>
  <c r="AB74" i="1"/>
  <c r="T74" i="1"/>
  <c r="Z74" i="1"/>
  <c r="AA74" i="1"/>
  <c r="U74" i="1"/>
  <c r="Y74" i="1"/>
  <c r="V74" i="1"/>
  <c r="AL106" i="1"/>
  <c r="AL110" i="1"/>
  <c r="AL98" i="1"/>
  <c r="I26" i="13"/>
  <c r="K46" i="5"/>
  <c r="Z32" i="2"/>
  <c r="AA148" i="1"/>
  <c r="J53" i="4"/>
  <c r="M39" i="2"/>
  <c r="N155" i="1"/>
  <c r="E12" i="7"/>
  <c r="E12" i="13"/>
  <c r="D90" i="1"/>
  <c r="D92" i="1"/>
  <c r="F55" i="12"/>
  <c r="AG41" i="2"/>
  <c r="AH157" i="1"/>
  <c r="D49" i="4"/>
  <c r="O30" i="2"/>
  <c r="P146" i="1"/>
  <c r="K58" i="5"/>
  <c r="C38" i="4"/>
  <c r="F24" i="2"/>
  <c r="G140" i="1"/>
  <c r="M30" i="2"/>
  <c r="N146" i="1"/>
  <c r="E58" i="5"/>
  <c r="T44" i="2"/>
  <c r="U160" i="1"/>
  <c r="AB64" i="1"/>
  <c r="AF156" i="1"/>
  <c r="M55" i="12"/>
  <c r="AN41" i="2"/>
  <c r="AO157" i="1"/>
  <c r="R41" i="2"/>
  <c r="S157" i="1"/>
  <c r="C55" i="5"/>
  <c r="AH49" i="2"/>
  <c r="AI165" i="1"/>
  <c r="G63" i="12"/>
  <c r="N63" i="12"/>
  <c r="AO49" i="2"/>
  <c r="AP165" i="1"/>
  <c r="J110" i="1"/>
  <c r="AL30" i="2"/>
  <c r="AM146" i="1"/>
  <c r="K38" i="4"/>
  <c r="N24" i="2"/>
  <c r="O140" i="1"/>
  <c r="V40" i="2"/>
  <c r="J8" i="12"/>
  <c r="AK5" i="2"/>
  <c r="AL113" i="1"/>
  <c r="AK29" i="1"/>
  <c r="AL19" i="1"/>
  <c r="J14" i="12"/>
  <c r="AF31" i="1"/>
  <c r="AF6" i="2"/>
  <c r="AG114" i="1"/>
  <c r="E9" i="12"/>
  <c r="AG21" i="1"/>
  <c r="E15" i="12"/>
  <c r="G55" i="5"/>
  <c r="V41" i="2"/>
  <c r="W157" i="1"/>
  <c r="AL169" i="1"/>
  <c r="AC95" i="1"/>
  <c r="AC107" i="1"/>
  <c r="AC98" i="3"/>
  <c r="L8" i="12"/>
  <c r="AN19" i="1"/>
  <c r="L14" i="12"/>
  <c r="AM5" i="2"/>
  <c r="AN113" i="1"/>
  <c r="F69" i="5"/>
  <c r="F69" i="12"/>
  <c r="N4" i="3"/>
  <c r="AH64" i="1"/>
  <c r="W156" i="1"/>
  <c r="S110" i="1"/>
  <c r="D110" i="1"/>
  <c r="AL21" i="1"/>
  <c r="J15" i="12"/>
  <c r="AK31" i="1"/>
  <c r="AK6" i="2"/>
  <c r="AL114" i="1"/>
  <c r="J9" i="12"/>
  <c r="C63" i="12"/>
  <c r="I38" i="4"/>
  <c r="L24" i="2"/>
  <c r="G47" i="12"/>
  <c r="AH33" i="2"/>
  <c r="AI149" i="1"/>
  <c r="AI49" i="2"/>
  <c r="AJ165" i="1"/>
  <c r="H63" i="12"/>
  <c r="D87" i="3"/>
  <c r="F46" i="2"/>
  <c r="G162" i="1"/>
  <c r="F38" i="4"/>
  <c r="I24" i="2"/>
  <c r="F43" i="12"/>
  <c r="AL64" i="1"/>
  <c r="J51" i="12"/>
  <c r="W40" i="2"/>
  <c r="X156" i="1"/>
  <c r="V168" i="1"/>
  <c r="AF19" i="1"/>
  <c r="D14" i="12"/>
  <c r="AE5" i="2"/>
  <c r="AF113" i="1"/>
  <c r="D8" i="12"/>
  <c r="L58" i="12"/>
  <c r="AM44" i="2"/>
  <c r="AN160" i="1"/>
  <c r="X108" i="3"/>
  <c r="X96" i="1"/>
  <c r="AE49" i="2"/>
  <c r="AF165" i="1"/>
  <c r="D63" i="12"/>
  <c r="AG49" i="2"/>
  <c r="AH165" i="1"/>
  <c r="F63" i="12"/>
  <c r="AA41" i="2"/>
  <c r="AB157" i="1"/>
  <c r="L55" i="5"/>
  <c r="O45" i="2"/>
  <c r="P161" i="1"/>
  <c r="AO44" i="2"/>
  <c r="N58" i="12"/>
  <c r="U192" i="1"/>
  <c r="Y192" i="1"/>
  <c r="AF192" i="1"/>
  <c r="Z192" i="1"/>
  <c r="AO192" i="1"/>
  <c r="AI192" i="1"/>
  <c r="AL192" i="1"/>
  <c r="S192" i="1"/>
  <c r="AD192" i="1"/>
  <c r="V192" i="1"/>
  <c r="AP192" i="1"/>
  <c r="AK192" i="1"/>
  <c r="X192" i="1"/>
  <c r="D192" i="1"/>
  <c r="AB192" i="1"/>
  <c r="AG192" i="1"/>
  <c r="AA192" i="1"/>
  <c r="AJ192" i="1"/>
  <c r="AE192" i="1"/>
  <c r="AM192" i="1"/>
  <c r="W192" i="1"/>
  <c r="T192" i="1"/>
  <c r="AC192" i="1"/>
  <c r="AH192" i="1"/>
  <c r="AL49" i="2"/>
  <c r="AM165" i="1"/>
  <c r="K63" i="12"/>
  <c r="AN49" i="2"/>
  <c r="M63" i="12"/>
  <c r="AO165" i="1"/>
  <c r="AB57" i="1"/>
  <c r="AI167" i="1"/>
  <c r="N110" i="1"/>
  <c r="N38" i="4"/>
  <c r="Q24" i="2"/>
  <c r="R140" i="1"/>
  <c r="Y64" i="1"/>
  <c r="X37" i="2"/>
  <c r="Y153" i="1"/>
  <c r="AP160" i="1"/>
  <c r="B110" i="1"/>
  <c r="W95" i="1"/>
  <c r="W107" i="1"/>
  <c r="W107" i="3"/>
  <c r="AF33" i="2"/>
  <c r="AG149" i="1"/>
  <c r="E47" i="12"/>
  <c r="AD49" i="2"/>
  <c r="AE165" i="1"/>
  <c r="L63" i="12"/>
  <c r="AN165" i="1"/>
  <c r="M55" i="5"/>
  <c r="AB41" i="2"/>
  <c r="AC157" i="1"/>
  <c r="K69" i="5"/>
  <c r="K69" i="12"/>
  <c r="S104" i="1"/>
  <c r="W106" i="1"/>
  <c r="W104" i="1"/>
  <c r="U106" i="1"/>
  <c r="U110" i="1"/>
  <c r="U98" i="1"/>
  <c r="D26" i="7"/>
  <c r="O106" i="1"/>
  <c r="O110" i="1"/>
  <c r="O98" i="1"/>
  <c r="J26" i="6"/>
  <c r="AC169" i="1"/>
  <c r="AB58" i="2"/>
  <c r="U169" i="1"/>
  <c r="T58" i="2"/>
  <c r="G169" i="1"/>
  <c r="F58" i="2"/>
  <c r="Q58" i="2"/>
  <c r="AI58" i="2"/>
  <c r="AJ169" i="1"/>
  <c r="AF169" i="1"/>
  <c r="AE58" i="2"/>
  <c r="AM169" i="1"/>
  <c r="AG169" i="1"/>
  <c r="J58" i="2"/>
  <c r="K169" i="1"/>
  <c r="K58" i="2"/>
  <c r="AH169" i="1"/>
  <c r="AG58" i="2"/>
  <c r="I169" i="1"/>
  <c r="H58" i="2"/>
  <c r="Y169" i="1"/>
  <c r="X58" i="2"/>
  <c r="AJ58" i="2"/>
  <c r="Y58" i="2"/>
  <c r="Z169" i="1"/>
  <c r="J169" i="1"/>
  <c r="I58" i="2"/>
  <c r="AN169" i="1"/>
  <c r="AM58" i="2"/>
  <c r="W58" i="2"/>
  <c r="AD58" i="2"/>
  <c r="AE169" i="1"/>
  <c r="M169" i="1"/>
  <c r="V58" i="2"/>
  <c r="AG64" i="1"/>
  <c r="E51" i="12"/>
  <c r="AP64" i="1"/>
  <c r="N51" i="12"/>
  <c r="V64" i="1"/>
  <c r="F51" i="5"/>
  <c r="L37" i="2"/>
  <c r="M153" i="1"/>
  <c r="I51" i="4"/>
  <c r="I37" i="2"/>
  <c r="J153" i="1"/>
  <c r="F51" i="4"/>
  <c r="AE64" i="1"/>
  <c r="AM64" i="1"/>
  <c r="AL37" i="2"/>
  <c r="AM153" i="1"/>
  <c r="N37" i="2"/>
  <c r="O153" i="1"/>
  <c r="K51" i="4"/>
  <c r="C51" i="4"/>
  <c r="AF64" i="1"/>
  <c r="D51" i="12"/>
  <c r="AJ64" i="1"/>
  <c r="AI37" i="2"/>
  <c r="W64" i="1"/>
  <c r="J37" i="2"/>
  <c r="K153" i="1"/>
  <c r="G51" i="4"/>
  <c r="H51" i="4"/>
  <c r="K37" i="2"/>
  <c r="L153" i="1"/>
  <c r="AO64" i="1"/>
  <c r="AN37" i="2"/>
  <c r="AO153" i="1"/>
  <c r="AA64" i="1"/>
  <c r="Z37" i="2"/>
  <c r="AA153" i="1"/>
  <c r="Z64" i="1"/>
  <c r="O37" i="2"/>
  <c r="P153" i="1"/>
  <c r="L51" i="4"/>
  <c r="M51" i="4"/>
  <c r="P37" i="2"/>
  <c r="Q153" i="1"/>
  <c r="AI64" i="1"/>
  <c r="AH37" i="2"/>
  <c r="AC64" i="1"/>
  <c r="X64" i="1"/>
  <c r="H51" i="5"/>
  <c r="H37" i="2"/>
  <c r="I153" i="1"/>
  <c r="E51" i="4"/>
  <c r="U64" i="1"/>
  <c r="N51" i="4"/>
  <c r="Q37" i="2"/>
  <c r="R153" i="1"/>
  <c r="G37" i="2"/>
  <c r="H153" i="1"/>
  <c r="D51" i="4"/>
  <c r="I49" i="4"/>
  <c r="AO37" i="2"/>
  <c r="AP153" i="1"/>
  <c r="U37" i="2"/>
  <c r="V153" i="1"/>
  <c r="AK37" i="2"/>
  <c r="AL153" i="1"/>
  <c r="D51" i="5"/>
  <c r="S37" i="2"/>
  <c r="T153" i="1"/>
  <c r="G51" i="5"/>
  <c r="V37" i="2"/>
  <c r="W153" i="1"/>
  <c r="M51" i="12"/>
  <c r="K51" i="12"/>
  <c r="M51" i="5"/>
  <c r="AB37" i="2"/>
  <c r="AC153" i="1"/>
  <c r="W37" i="2"/>
  <c r="AJ37" i="2"/>
  <c r="AK153" i="1"/>
  <c r="I51" i="12"/>
  <c r="E51" i="5"/>
  <c r="T37" i="2"/>
  <c r="U153" i="1"/>
  <c r="N51" i="5"/>
  <c r="AC37" i="2"/>
  <c r="AD153" i="1" s="1"/>
  <c r="C51" i="12"/>
  <c r="AD37" i="2"/>
  <c r="AE153" i="1"/>
  <c r="F51" i="12"/>
  <c r="AG37" i="2"/>
  <c r="AH153" i="1"/>
  <c r="R37" i="2"/>
  <c r="S153" i="1"/>
  <c r="C51" i="5"/>
  <c r="L51" i="5"/>
  <c r="AA37" i="2"/>
  <c r="AB153" i="1"/>
  <c r="R152" i="1"/>
  <c r="N50" i="4"/>
  <c r="M50" i="4"/>
  <c r="X63" i="1"/>
  <c r="Z63" i="1"/>
  <c r="AA63" i="1"/>
  <c r="AD63" i="1"/>
  <c r="J35" i="2"/>
  <c r="G49" i="4"/>
  <c r="K151" i="1"/>
  <c r="C49" i="4"/>
  <c r="F35" i="2"/>
  <c r="G151" i="1"/>
  <c r="J49" i="4"/>
  <c r="M35" i="2"/>
  <c r="N151" i="1"/>
  <c r="K49" i="4"/>
  <c r="N35" i="2"/>
  <c r="O151" i="1"/>
  <c r="E49" i="4"/>
  <c r="H35" i="2"/>
  <c r="I151" i="1"/>
  <c r="Q35" i="2"/>
  <c r="R151" i="1"/>
  <c r="L49" i="4"/>
  <c r="O35" i="2"/>
  <c r="P151" i="1"/>
  <c r="J49" i="12"/>
  <c r="AK35" i="2"/>
  <c r="AL151" i="1"/>
  <c r="AF35" i="2"/>
  <c r="AG151" i="1"/>
  <c r="E49" i="12"/>
  <c r="AJ35" i="2"/>
  <c r="AK151" i="1"/>
  <c r="I49" i="12"/>
  <c r="H49" i="4"/>
  <c r="K35" i="2"/>
  <c r="L151" i="1"/>
  <c r="M49" i="4"/>
  <c r="P35" i="2"/>
  <c r="Q151" i="1"/>
  <c r="AO35" i="2"/>
  <c r="AP151" i="1"/>
  <c r="N49" i="12"/>
  <c r="AE77" i="1"/>
  <c r="AD50" i="2"/>
  <c r="AK77" i="1"/>
  <c r="AJ50" i="2"/>
  <c r="AI77" i="1"/>
  <c r="AH50" i="2"/>
  <c r="AP77" i="1"/>
  <c r="AO50" i="2"/>
  <c r="AL77" i="1"/>
  <c r="AK50" i="2"/>
  <c r="AM77" i="1"/>
  <c r="AL50" i="2"/>
  <c r="AH77" i="1"/>
  <c r="AG50" i="2"/>
  <c r="AO77" i="1"/>
  <c r="AN50" i="2"/>
  <c r="AJ77" i="1"/>
  <c r="AI50" i="2"/>
  <c r="AN77" i="1"/>
  <c r="AM50" i="2"/>
  <c r="AG77" i="1"/>
  <c r="AF50" i="2"/>
  <c r="AF77" i="1"/>
  <c r="AE50" i="2"/>
  <c r="Y77" i="1"/>
  <c r="X50" i="2"/>
  <c r="AD77" i="1"/>
  <c r="AC50" i="2"/>
  <c r="AC77" i="1"/>
  <c r="AB50" i="2"/>
  <c r="AB77" i="1"/>
  <c r="AA50" i="2"/>
  <c r="X77" i="1"/>
  <c r="W50" i="2"/>
  <c r="Z77" i="1"/>
  <c r="Y50" i="2"/>
  <c r="U77" i="1"/>
  <c r="T50" i="2"/>
  <c r="V77" i="1"/>
  <c r="U50" i="2"/>
  <c r="AA77" i="1"/>
  <c r="Z50" i="2"/>
  <c r="W77" i="1"/>
  <c r="V50" i="2"/>
  <c r="T77" i="1"/>
  <c r="S50" i="2"/>
  <c r="S77" i="1"/>
  <c r="R50" i="2"/>
  <c r="D63" i="4"/>
  <c r="H165" i="1"/>
  <c r="L165" i="1"/>
  <c r="H63" i="4"/>
  <c r="Y75" i="1"/>
  <c r="X48" i="2"/>
  <c r="AB75" i="1"/>
  <c r="AA48" i="2"/>
  <c r="U75" i="1"/>
  <c r="T48" i="2"/>
  <c r="AA75" i="1"/>
  <c r="Z48" i="2"/>
  <c r="T75" i="1"/>
  <c r="S48" i="2"/>
  <c r="S75" i="1"/>
  <c r="R48" i="2"/>
  <c r="X75" i="1"/>
  <c r="W48" i="2"/>
  <c r="AC75" i="1"/>
  <c r="AB48" i="2"/>
  <c r="AD75" i="1"/>
  <c r="Z75" i="1"/>
  <c r="Y48" i="2"/>
  <c r="K62" i="12"/>
  <c r="AM164" i="1"/>
  <c r="J62" i="12"/>
  <c r="AL164" i="1"/>
  <c r="V75" i="1"/>
  <c r="AE164" i="1"/>
  <c r="C62" i="12"/>
  <c r="N62" i="12"/>
  <c r="AP164" i="1"/>
  <c r="AF164" i="1"/>
  <c r="D62" i="12"/>
  <c r="H62" i="12"/>
  <c r="AJ164" i="1"/>
  <c r="G62" i="12"/>
  <c r="AI164" i="1"/>
  <c r="AH164" i="1"/>
  <c r="F62" i="12"/>
  <c r="AG164" i="1"/>
  <c r="E62" i="12"/>
  <c r="M62" i="12"/>
  <c r="AO164" i="1"/>
  <c r="Q47" i="2"/>
  <c r="R163" i="1"/>
  <c r="N61" i="4"/>
  <c r="O47" i="2"/>
  <c r="P163" i="1"/>
  <c r="L61" i="4"/>
  <c r="D61" i="4"/>
  <c r="G47" i="2"/>
  <c r="H163" i="1"/>
  <c r="J47" i="2"/>
  <c r="K163" i="1"/>
  <c r="G61" i="4"/>
  <c r="E61" i="4"/>
  <c r="H47" i="2"/>
  <c r="I163" i="1"/>
  <c r="L47" i="2"/>
  <c r="M163" i="1"/>
  <c r="I61" i="4"/>
  <c r="N47" i="2"/>
  <c r="O163" i="1"/>
  <c r="K61" i="4"/>
  <c r="F61" i="4"/>
  <c r="I47" i="2"/>
  <c r="J163" i="1"/>
  <c r="AI73" i="1"/>
  <c r="AE73" i="1"/>
  <c r="AO73" i="1"/>
  <c r="AF73" i="1"/>
  <c r="AJ73" i="1"/>
  <c r="AG73" i="1"/>
  <c r="AK73" i="1"/>
  <c r="AN73" i="1"/>
  <c r="AL73" i="1"/>
  <c r="J46" i="2"/>
  <c r="K162" i="1"/>
  <c r="AP73" i="1"/>
  <c r="M46" i="2"/>
  <c r="N162" i="1"/>
  <c r="J60" i="4"/>
  <c r="AH73" i="1"/>
  <c r="L60" i="4"/>
  <c r="O46" i="2"/>
  <c r="P162" i="1"/>
  <c r="AM73" i="1"/>
  <c r="N46" i="2"/>
  <c r="O162" i="1"/>
  <c r="K60" i="4"/>
  <c r="D60" i="4"/>
  <c r="G46" i="2"/>
  <c r="H162" i="1"/>
  <c r="M60" i="4"/>
  <c r="P46" i="2"/>
  <c r="Q162" i="1"/>
  <c r="K46" i="2"/>
  <c r="L162" i="1"/>
  <c r="N60" i="4"/>
  <c r="Q46" i="2"/>
  <c r="R162" i="1"/>
  <c r="T73" i="1"/>
  <c r="V73" i="1"/>
  <c r="Z73" i="1"/>
  <c r="M59" i="4"/>
  <c r="P45" i="2"/>
  <c r="Q161" i="1"/>
  <c r="I45" i="2"/>
  <c r="J161" i="1"/>
  <c r="AI72" i="1"/>
  <c r="AO72" i="1"/>
  <c r="AJ72" i="1"/>
  <c r="AE72" i="1"/>
  <c r="AH72" i="1"/>
  <c r="AM72" i="1"/>
  <c r="AN72" i="1"/>
  <c r="AL72" i="1"/>
  <c r="AG72" i="1"/>
  <c r="AP72" i="1"/>
  <c r="AK72" i="1"/>
  <c r="AF72" i="1"/>
  <c r="G45" i="2"/>
  <c r="H161" i="1"/>
  <c r="D59" i="4"/>
  <c r="Y72" i="1"/>
  <c r="X72" i="1"/>
  <c r="W72" i="1"/>
  <c r="S72" i="1"/>
  <c r="AB72" i="1"/>
  <c r="AD72" i="1"/>
  <c r="T72" i="1"/>
  <c r="AC72" i="1"/>
  <c r="Z72" i="1"/>
  <c r="AA72" i="1"/>
  <c r="V72" i="1"/>
  <c r="U72" i="1"/>
  <c r="N59" i="4"/>
  <c r="Q45" i="2"/>
  <c r="R161" i="1"/>
  <c r="M45" i="2"/>
  <c r="N161" i="1"/>
  <c r="J59" i="4"/>
  <c r="G59" i="4"/>
  <c r="J45" i="2"/>
  <c r="K161" i="1"/>
  <c r="C59" i="4"/>
  <c r="F45" i="2"/>
  <c r="G161" i="1"/>
  <c r="H45" i="2"/>
  <c r="I161" i="1"/>
  <c r="E59" i="4"/>
  <c r="K59" i="4"/>
  <c r="N45" i="2"/>
  <c r="O161" i="1"/>
  <c r="L45" i="2"/>
  <c r="M161" i="1"/>
  <c r="I59" i="4"/>
  <c r="F57" i="12"/>
  <c r="AG43" i="2"/>
  <c r="AH159" i="1"/>
  <c r="M57" i="4"/>
  <c r="P43" i="2"/>
  <c r="Q159" i="1"/>
  <c r="J57" i="12"/>
  <c r="AK43" i="2"/>
  <c r="AL159" i="1"/>
  <c r="AD43" i="2"/>
  <c r="AE159" i="1"/>
  <c r="C57" i="12"/>
  <c r="H57" i="5"/>
  <c r="W43" i="2"/>
  <c r="X159" i="1"/>
  <c r="J43" i="2"/>
  <c r="K159" i="1"/>
  <c r="G57" i="4"/>
  <c r="I57" i="12"/>
  <c r="AJ43" i="2"/>
  <c r="AK159" i="1"/>
  <c r="AO43" i="2"/>
  <c r="AP159" i="1"/>
  <c r="N57" i="12"/>
  <c r="F57" i="5"/>
  <c r="U43" i="2"/>
  <c r="V159" i="1"/>
  <c r="G43" i="2"/>
  <c r="H159" i="1"/>
  <c r="D57" i="4"/>
  <c r="K57" i="5"/>
  <c r="Z43" i="2"/>
  <c r="AA159" i="1"/>
  <c r="M43" i="2"/>
  <c r="N159" i="1"/>
  <c r="J57" i="4"/>
  <c r="E57" i="4"/>
  <c r="H43" i="2"/>
  <c r="I159" i="1"/>
  <c r="F57" i="4"/>
  <c r="I43" i="2"/>
  <c r="J159" i="1"/>
  <c r="AF43" i="2"/>
  <c r="AG159" i="1"/>
  <c r="E57" i="12"/>
  <c r="G57" i="5"/>
  <c r="V43" i="2"/>
  <c r="W159" i="1"/>
  <c r="Q43" i="2"/>
  <c r="R159" i="1"/>
  <c r="N57" i="4"/>
  <c r="I57" i="4"/>
  <c r="L43" i="2"/>
  <c r="M159" i="1"/>
  <c r="AI43" i="2"/>
  <c r="AJ159" i="1"/>
  <c r="H57" i="12"/>
  <c r="I57" i="5"/>
  <c r="X43" i="2"/>
  <c r="Y159" i="1"/>
  <c r="N57" i="5"/>
  <c r="AC43" i="2"/>
  <c r="AD159" i="1"/>
  <c r="E57" i="5"/>
  <c r="T43" i="2"/>
  <c r="U159" i="1"/>
  <c r="H57" i="4"/>
  <c r="K43" i="2"/>
  <c r="L159" i="1"/>
  <c r="L57" i="4"/>
  <c r="O43" i="2"/>
  <c r="P159" i="1"/>
  <c r="AN43" i="2"/>
  <c r="AO159" i="1"/>
  <c r="M57" i="12"/>
  <c r="M57" i="5"/>
  <c r="AB43" i="2"/>
  <c r="AC159" i="1"/>
  <c r="D57" i="5"/>
  <c r="S43" i="2"/>
  <c r="T159" i="1"/>
  <c r="AM43" i="2"/>
  <c r="AN159" i="1"/>
  <c r="L57" i="12"/>
  <c r="C57" i="4"/>
  <c r="F43" i="2"/>
  <c r="G159" i="1"/>
  <c r="N43" i="2"/>
  <c r="O159" i="1"/>
  <c r="K57" i="4"/>
  <c r="G57" i="12"/>
  <c r="AH43" i="2"/>
  <c r="AI159" i="1"/>
  <c r="C57" i="5"/>
  <c r="R43" i="2"/>
  <c r="S159" i="1"/>
  <c r="L57" i="5"/>
  <c r="AA43" i="2"/>
  <c r="AB159" i="1"/>
  <c r="AM42" i="2"/>
  <c r="AN158" i="1"/>
  <c r="L56" i="12"/>
  <c r="O56" i="4"/>
  <c r="K56" i="12"/>
  <c r="AL42" i="2"/>
  <c r="AM158" i="1"/>
  <c r="C56" i="12"/>
  <c r="AD42" i="2"/>
  <c r="AE158" i="1"/>
  <c r="AF42" i="2"/>
  <c r="AG158" i="1"/>
  <c r="E56" i="12"/>
  <c r="AN42" i="2"/>
  <c r="AO158" i="1"/>
  <c r="M56" i="12"/>
  <c r="G56" i="12"/>
  <c r="AH42" i="2"/>
  <c r="AI158" i="1"/>
  <c r="AK42" i="2"/>
  <c r="AL158" i="1"/>
  <c r="J56" i="12"/>
  <c r="AE42" i="2"/>
  <c r="AF158" i="1"/>
  <c r="D56" i="12"/>
  <c r="AG42" i="2"/>
  <c r="AH158" i="1"/>
  <c r="F56" i="12"/>
  <c r="AI42" i="2"/>
  <c r="AJ158" i="1"/>
  <c r="H56" i="12"/>
  <c r="AJ42" i="2"/>
  <c r="AK158" i="1"/>
  <c r="I56" i="12"/>
  <c r="AM41" i="2"/>
  <c r="AN157" i="1"/>
  <c r="L55" i="12"/>
  <c r="G58" i="5"/>
  <c r="W160" i="1"/>
  <c r="F54" i="5"/>
  <c r="V156" i="1"/>
  <c r="C58" i="5"/>
  <c r="S160" i="1"/>
  <c r="AC156" i="1"/>
  <c r="M54" i="5"/>
  <c r="L54" i="5"/>
  <c r="AB156" i="1"/>
  <c r="N58" i="5"/>
  <c r="AD160" i="1"/>
  <c r="S156" i="1"/>
  <c r="C54" i="5"/>
  <c r="H58" i="5"/>
  <c r="X160" i="1"/>
  <c r="H71" i="1"/>
  <c r="G44" i="2"/>
  <c r="P71" i="1"/>
  <c r="O44" i="2"/>
  <c r="L71" i="1"/>
  <c r="K44" i="2"/>
  <c r="G71" i="1"/>
  <c r="F44" i="2"/>
  <c r="R71" i="1"/>
  <c r="Q44" i="2"/>
  <c r="M71" i="1"/>
  <c r="L44" i="2"/>
  <c r="I71" i="1"/>
  <c r="H44" i="2"/>
  <c r="N71" i="1"/>
  <c r="M44" i="2"/>
  <c r="J71" i="1"/>
  <c r="I44" i="2"/>
  <c r="O71" i="1"/>
  <c r="N44" i="2"/>
  <c r="K71" i="1"/>
  <c r="J44" i="2"/>
  <c r="Q71" i="1"/>
  <c r="P44" i="2"/>
  <c r="M58" i="5"/>
  <c r="AC160" i="1"/>
  <c r="L58" i="5"/>
  <c r="AB160" i="1"/>
  <c r="T66" i="1"/>
  <c r="V66" i="1"/>
  <c r="Y66" i="1"/>
  <c r="Z66" i="1"/>
  <c r="AC66" i="1"/>
  <c r="AB66" i="1"/>
  <c r="S66" i="1"/>
  <c r="AA66" i="1"/>
  <c r="W66" i="1"/>
  <c r="AD66" i="1"/>
  <c r="J53" i="12"/>
  <c r="AK39" i="2"/>
  <c r="AL155" i="1"/>
  <c r="I53" i="12"/>
  <c r="AJ39" i="2"/>
  <c r="AK155" i="1"/>
  <c r="Q38" i="2"/>
  <c r="R154" i="1"/>
  <c r="N52" i="4"/>
  <c r="N38" i="2"/>
  <c r="O154" i="1"/>
  <c r="K52" i="4"/>
  <c r="Z65" i="1"/>
  <c r="S65" i="1"/>
  <c r="T65" i="1"/>
  <c r="AB65" i="1"/>
  <c r="U65" i="1"/>
  <c r="X65" i="1"/>
  <c r="V65" i="1"/>
  <c r="Y65" i="1"/>
  <c r="W65" i="1"/>
  <c r="AC65" i="1"/>
  <c r="AA65" i="1"/>
  <c r="AD65" i="1"/>
  <c r="H52" i="4"/>
  <c r="K38" i="2"/>
  <c r="L154" i="1"/>
  <c r="AE65" i="1"/>
  <c r="AJ65" i="1"/>
  <c r="AP65" i="1"/>
  <c r="AN65" i="1"/>
  <c r="AL65" i="1"/>
  <c r="AK65" i="1"/>
  <c r="AM65" i="1"/>
  <c r="AG65" i="1"/>
  <c r="AO65" i="1"/>
  <c r="AI65" i="1"/>
  <c r="AH65" i="1"/>
  <c r="AF65" i="1"/>
  <c r="G52" i="4"/>
  <c r="J38" i="2"/>
  <c r="K154" i="1"/>
  <c r="M52" i="4"/>
  <c r="P38" i="2"/>
  <c r="Q154" i="1"/>
  <c r="I38" i="2"/>
  <c r="J154" i="1"/>
  <c r="F52" i="4"/>
  <c r="C52" i="4"/>
  <c r="F38" i="2"/>
  <c r="G154" i="1"/>
  <c r="G38" i="2"/>
  <c r="D52" i="4"/>
  <c r="H154" i="1"/>
  <c r="J52" i="4"/>
  <c r="M38" i="2"/>
  <c r="N154" i="1"/>
  <c r="O38" i="2"/>
  <c r="P154" i="1"/>
  <c r="L52" i="4"/>
  <c r="L38" i="2"/>
  <c r="M154" i="1"/>
  <c r="I52" i="4"/>
  <c r="D50" i="4"/>
  <c r="G36" i="2"/>
  <c r="H152" i="1"/>
  <c r="F50" i="4"/>
  <c r="M50" i="5"/>
  <c r="AB36" i="2"/>
  <c r="AC152" i="1"/>
  <c r="G50" i="4"/>
  <c r="J36" i="2"/>
  <c r="K152" i="1"/>
  <c r="N36" i="2"/>
  <c r="O152" i="1"/>
  <c r="K50" i="4"/>
  <c r="I50" i="4"/>
  <c r="L36" i="2"/>
  <c r="M152" i="1"/>
  <c r="J152" i="1"/>
  <c r="C44" i="4"/>
  <c r="F30" i="2"/>
  <c r="G146" i="1"/>
  <c r="D44" i="4"/>
  <c r="S57" i="1"/>
  <c r="C44" i="5"/>
  <c r="Y57" i="1"/>
  <c r="X30" i="2"/>
  <c r="Y146" i="1"/>
  <c r="W57" i="1"/>
  <c r="V30" i="2"/>
  <c r="W146" i="1"/>
  <c r="Z57" i="1"/>
  <c r="Y30" i="2"/>
  <c r="Z146" i="1"/>
  <c r="AA57" i="1"/>
  <c r="T57" i="1"/>
  <c r="S30" i="2"/>
  <c r="V57" i="1"/>
  <c r="AC57" i="1"/>
  <c r="AB30" i="2"/>
  <c r="AC146" i="1"/>
  <c r="AE30" i="2"/>
  <c r="AF146" i="1"/>
  <c r="D47" i="5"/>
  <c r="W33" i="2"/>
  <c r="X149" i="1"/>
  <c r="H47" i="5"/>
  <c r="L47" i="5"/>
  <c r="AA33" i="2"/>
  <c r="AB149" i="1"/>
  <c r="O33" i="2"/>
  <c r="P149" i="1"/>
  <c r="L47" i="4"/>
  <c r="L33" i="2"/>
  <c r="M149" i="1"/>
  <c r="I47" i="4"/>
  <c r="M47" i="5"/>
  <c r="AB33" i="2"/>
  <c r="AC149" i="1"/>
  <c r="P33" i="2"/>
  <c r="Q149" i="1"/>
  <c r="M47" i="4"/>
  <c r="N47" i="5"/>
  <c r="AC33" i="2"/>
  <c r="AD149" i="1"/>
  <c r="Z33" i="2"/>
  <c r="AA149" i="1"/>
  <c r="K47" i="5"/>
  <c r="I47" i="5"/>
  <c r="X33" i="2"/>
  <c r="Y149" i="1"/>
  <c r="K47" i="4"/>
  <c r="N33" i="2"/>
  <c r="O149" i="1"/>
  <c r="J47" i="4"/>
  <c r="M33" i="2"/>
  <c r="N149" i="1"/>
  <c r="G33" i="2"/>
  <c r="H149" i="1"/>
  <c r="D47" i="4"/>
  <c r="C47" i="5"/>
  <c r="R33" i="2"/>
  <c r="S149" i="1"/>
  <c r="N47" i="4"/>
  <c r="Q33" i="2"/>
  <c r="R149" i="1"/>
  <c r="I33" i="2"/>
  <c r="J149" i="1"/>
  <c r="F47" i="4"/>
  <c r="T149" i="1"/>
  <c r="E47" i="5"/>
  <c r="T33" i="2"/>
  <c r="U149" i="1"/>
  <c r="J33" i="2"/>
  <c r="K149" i="1"/>
  <c r="G47" i="4"/>
  <c r="H47" i="4"/>
  <c r="K33" i="2"/>
  <c r="L149" i="1"/>
  <c r="F47" i="5"/>
  <c r="U33" i="2"/>
  <c r="V149" i="1"/>
  <c r="C47" i="4"/>
  <c r="F33" i="2"/>
  <c r="G149" i="1"/>
  <c r="H33" i="2"/>
  <c r="I149" i="1"/>
  <c r="E47" i="4"/>
  <c r="AG32" i="2"/>
  <c r="AH148" i="1"/>
  <c r="F46" i="12"/>
  <c r="AI32" i="2"/>
  <c r="AJ148" i="1"/>
  <c r="H46" i="12"/>
  <c r="I32" i="2"/>
  <c r="J148" i="1"/>
  <c r="F46" i="4"/>
  <c r="AJ32" i="2"/>
  <c r="AK148" i="1"/>
  <c r="I46" i="12"/>
  <c r="D46" i="12"/>
  <c r="AE32" i="2"/>
  <c r="AF148" i="1"/>
  <c r="F32" i="2"/>
  <c r="G148" i="1"/>
  <c r="C46" i="4"/>
  <c r="H32" i="2"/>
  <c r="I148" i="1"/>
  <c r="E46" i="4"/>
  <c r="AD32" i="2"/>
  <c r="AE148" i="1"/>
  <c r="C46" i="12"/>
  <c r="AM32" i="2"/>
  <c r="AN148" i="1"/>
  <c r="L46" i="12"/>
  <c r="K46" i="4"/>
  <c r="N32" i="2"/>
  <c r="O148" i="1"/>
  <c r="E46" i="12"/>
  <c r="AF32" i="2"/>
  <c r="AG148" i="1"/>
  <c r="P32" i="2"/>
  <c r="Q148" i="1"/>
  <c r="M46" i="4"/>
  <c r="D46" i="4"/>
  <c r="G32" i="2"/>
  <c r="H148" i="1"/>
  <c r="AK32" i="2"/>
  <c r="AL148" i="1"/>
  <c r="J46" i="12"/>
  <c r="AN32" i="2"/>
  <c r="AO148" i="1"/>
  <c r="M46" i="12"/>
  <c r="O32" i="2"/>
  <c r="P148" i="1"/>
  <c r="L46" i="4"/>
  <c r="H46" i="4"/>
  <c r="K32" i="2"/>
  <c r="L148" i="1"/>
  <c r="K46" i="12"/>
  <c r="AL32" i="2"/>
  <c r="AM148" i="1"/>
  <c r="M32" i="2"/>
  <c r="N148" i="1"/>
  <c r="J46" i="4"/>
  <c r="L32" i="2"/>
  <c r="M148" i="1"/>
  <c r="I46" i="4"/>
  <c r="N46" i="12"/>
  <c r="AO32" i="2"/>
  <c r="AP148" i="1"/>
  <c r="AH32" i="2"/>
  <c r="AI148" i="1"/>
  <c r="G46" i="12"/>
  <c r="Q32" i="2"/>
  <c r="R148" i="1"/>
  <c r="N46" i="4"/>
  <c r="J32" i="2"/>
  <c r="K148" i="1"/>
  <c r="G46" i="4"/>
  <c r="AD29" i="2"/>
  <c r="AE145" i="1"/>
  <c r="AD57" i="1"/>
  <c r="N44" i="5"/>
  <c r="U57" i="1"/>
  <c r="W30" i="2"/>
  <c r="X146" i="1"/>
  <c r="H44" i="5"/>
  <c r="N43" i="12"/>
  <c r="E43" i="12"/>
  <c r="AF29" i="2"/>
  <c r="AG145" i="1"/>
  <c r="L56" i="1"/>
  <c r="K56" i="1"/>
  <c r="G56" i="1"/>
  <c r="R56" i="1"/>
  <c r="P56" i="1"/>
  <c r="H56" i="1"/>
  <c r="O56" i="1"/>
  <c r="Q56" i="1"/>
  <c r="M56" i="1"/>
  <c r="I56" i="1"/>
  <c r="N56" i="1"/>
  <c r="J56" i="1"/>
  <c r="D44" i="5"/>
  <c r="D43" i="12"/>
  <c r="AE29" i="2"/>
  <c r="AF145" i="1"/>
  <c r="AJ29" i="2"/>
  <c r="AK145" i="1"/>
  <c r="I43" i="12"/>
  <c r="AK30" i="2"/>
  <c r="AL146" i="1"/>
  <c r="AP145" i="1"/>
  <c r="AK29" i="2"/>
  <c r="AL145" i="1"/>
  <c r="J43" i="12"/>
  <c r="H43" i="12"/>
  <c r="AI29" i="2"/>
  <c r="AJ145" i="1"/>
  <c r="AH29" i="2"/>
  <c r="AI145" i="1"/>
  <c r="G43" i="12"/>
  <c r="E44" i="12"/>
  <c r="AF30" i="2"/>
  <c r="AG146" i="1"/>
  <c r="AG30" i="2"/>
  <c r="AH146" i="1"/>
  <c r="F44" i="12"/>
  <c r="O42" i="5"/>
  <c r="O42" i="12"/>
  <c r="I42" i="4"/>
  <c r="L28" i="2"/>
  <c r="M144" i="1"/>
  <c r="K28" i="2"/>
  <c r="L144" i="1"/>
  <c r="H42" i="4"/>
  <c r="O28" i="2"/>
  <c r="P144" i="1"/>
  <c r="L42" i="4"/>
  <c r="AI54" i="1"/>
  <c r="AP54" i="1"/>
  <c r="AO54" i="1"/>
  <c r="AA54" i="1"/>
  <c r="AC54" i="1"/>
  <c r="Z54" i="1"/>
  <c r="T54" i="1"/>
  <c r="U54" i="1"/>
  <c r="AD54" i="1"/>
  <c r="AB54" i="1"/>
  <c r="S54" i="1"/>
  <c r="X54" i="1"/>
  <c r="Y54" i="1"/>
  <c r="W54" i="1"/>
  <c r="V54" i="1"/>
  <c r="I26" i="2"/>
  <c r="J142" i="1"/>
  <c r="F40" i="4"/>
  <c r="L26" i="2"/>
  <c r="M142" i="1"/>
  <c r="I40" i="4"/>
  <c r="C53" i="3"/>
  <c r="C53" i="1"/>
  <c r="D55" i="10"/>
  <c r="D53" i="3"/>
  <c r="D53" i="1"/>
  <c r="N40" i="4"/>
  <c r="Q26" i="2"/>
  <c r="R142" i="1"/>
  <c r="J40" i="4"/>
  <c r="M26" i="2"/>
  <c r="N142" i="1"/>
  <c r="N26" i="2"/>
  <c r="O142" i="1"/>
  <c r="K40" i="4"/>
  <c r="O26" i="2"/>
  <c r="P142" i="1"/>
  <c r="L40" i="4"/>
  <c r="K26" i="2"/>
  <c r="L142" i="1"/>
  <c r="H40" i="4"/>
  <c r="E40" i="4"/>
  <c r="H26" i="2"/>
  <c r="I142" i="1"/>
  <c r="D40" i="4"/>
  <c r="G26" i="2"/>
  <c r="H142" i="1"/>
  <c r="G40" i="4"/>
  <c r="J26" i="2"/>
  <c r="K142" i="1"/>
  <c r="J38" i="4"/>
  <c r="N140" i="1"/>
  <c r="P140" i="1"/>
  <c r="L38" i="4"/>
  <c r="E38" i="4"/>
  <c r="I140" i="1"/>
  <c r="J140" i="1"/>
  <c r="K140" i="1"/>
  <c r="G38" i="4"/>
  <c r="M38" i="4"/>
  <c r="Q140" i="1"/>
  <c r="M140" i="1"/>
  <c r="D38" i="4"/>
  <c r="H140" i="1"/>
  <c r="AA51" i="1"/>
  <c r="Z24" i="2"/>
  <c r="Z51" i="1"/>
  <c r="Y24" i="2"/>
  <c r="AC51" i="1"/>
  <c r="AB24" i="2"/>
  <c r="W51" i="1"/>
  <c r="V24" i="2"/>
  <c r="U51" i="1"/>
  <c r="T24" i="2"/>
  <c r="V51" i="1"/>
  <c r="U24" i="2"/>
  <c r="AB51" i="1"/>
  <c r="AA24" i="2"/>
  <c r="T51" i="1"/>
  <c r="S24" i="2"/>
  <c r="S51" i="1"/>
  <c r="R24" i="2"/>
  <c r="Y51" i="1"/>
  <c r="X24" i="2"/>
  <c r="X51" i="1"/>
  <c r="W24" i="2"/>
  <c r="AD51" i="1"/>
  <c r="AC24" i="2"/>
  <c r="L140" i="1"/>
  <c r="H38" i="4"/>
  <c r="AE51" i="1"/>
  <c r="AD24" i="2"/>
  <c r="AL51" i="1"/>
  <c r="AK24" i="2"/>
  <c r="AP51" i="1"/>
  <c r="AO24" i="2"/>
  <c r="AO51" i="1"/>
  <c r="AN24" i="2"/>
  <c r="AK51" i="1"/>
  <c r="AJ24" i="2"/>
  <c r="AJ51" i="1"/>
  <c r="AI24" i="2"/>
  <c r="AG51" i="1"/>
  <c r="AF24" i="2"/>
  <c r="AM51" i="1"/>
  <c r="AL24" i="2"/>
  <c r="AN51" i="1"/>
  <c r="AM24" i="2"/>
  <c r="AF51" i="1"/>
  <c r="AE24" i="2"/>
  <c r="AI51" i="1"/>
  <c r="AH24" i="2"/>
  <c r="AH51" i="1"/>
  <c r="AG24" i="2"/>
  <c r="AK50" i="1"/>
  <c r="AG50" i="1"/>
  <c r="AP50" i="1"/>
  <c r="AN50" i="1"/>
  <c r="AO50" i="1"/>
  <c r="AI50" i="1"/>
  <c r="AL50" i="1"/>
  <c r="AM50" i="1"/>
  <c r="AE50" i="1"/>
  <c r="AH50" i="1"/>
  <c r="AF50" i="1"/>
  <c r="AJ50" i="1"/>
  <c r="AA50" i="1"/>
  <c r="AD50" i="1"/>
  <c r="Y50" i="1"/>
  <c r="AC50" i="1"/>
  <c r="X50" i="1"/>
  <c r="Z50" i="1"/>
  <c r="AB50" i="1"/>
  <c r="U50" i="1"/>
  <c r="S50" i="1"/>
  <c r="T50" i="1"/>
  <c r="W50" i="1"/>
  <c r="V50" i="1"/>
  <c r="L22" i="2"/>
  <c r="M138" i="1"/>
  <c r="I36" i="4"/>
  <c r="U49" i="1"/>
  <c r="AC49" i="1"/>
  <c r="Z49" i="1"/>
  <c r="S49" i="1"/>
  <c r="Y49" i="1"/>
  <c r="AI49" i="1"/>
  <c r="AE49" i="1"/>
  <c r="AM49" i="1"/>
  <c r="AF49" i="1"/>
  <c r="AJ49" i="1"/>
  <c r="AK49" i="1"/>
  <c r="K22" i="2"/>
  <c r="L138" i="1"/>
  <c r="H36" i="4"/>
  <c r="F36" i="4"/>
  <c r="I22" i="2"/>
  <c r="J138" i="1"/>
  <c r="L36" i="4"/>
  <c r="O22" i="2"/>
  <c r="P138" i="1"/>
  <c r="J36" i="4"/>
  <c r="M22" i="2"/>
  <c r="N138" i="1"/>
  <c r="V49" i="1"/>
  <c r="F36" i="5"/>
  <c r="G22" i="2"/>
  <c r="H138" i="1"/>
  <c r="D36" i="4"/>
  <c r="F22" i="2"/>
  <c r="G138" i="1"/>
  <c r="C36" i="4"/>
  <c r="AL49" i="1"/>
  <c r="N36" i="4"/>
  <c r="Q22" i="2"/>
  <c r="R138" i="1"/>
  <c r="M36" i="4"/>
  <c r="P22" i="2"/>
  <c r="Q138" i="1"/>
  <c r="E36" i="4"/>
  <c r="H22" i="2"/>
  <c r="I138" i="1"/>
  <c r="K36" i="4"/>
  <c r="N22" i="2"/>
  <c r="O138" i="1"/>
  <c r="I48" i="1"/>
  <c r="H48" i="1"/>
  <c r="P48" i="1"/>
  <c r="K48" i="1"/>
  <c r="R48" i="1"/>
  <c r="O48" i="1"/>
  <c r="Q48" i="1"/>
  <c r="J48" i="1"/>
  <c r="G48" i="1"/>
  <c r="M48" i="1"/>
  <c r="L48" i="1"/>
  <c r="N48" i="1"/>
  <c r="C48" i="3"/>
  <c r="C48" i="1"/>
  <c r="D50" i="10"/>
  <c r="D48" i="3"/>
  <c r="D48" i="1"/>
  <c r="M7" i="3"/>
  <c r="J6" i="10"/>
  <c r="J15" i="10"/>
  <c r="J43" i="10"/>
  <c r="K6" i="10"/>
  <c r="I6" i="10"/>
  <c r="I15" i="10"/>
  <c r="I42" i="10"/>
  <c r="N6" i="10"/>
  <c r="N15" i="10"/>
  <c r="N43" i="10"/>
  <c r="G4" i="3"/>
  <c r="R6" i="10"/>
  <c r="Q6" i="10"/>
  <c r="Q15" i="10"/>
  <c r="Q42" i="10"/>
  <c r="M4" i="3"/>
  <c r="R4" i="3"/>
  <c r="H6" i="10"/>
  <c r="L6" i="10"/>
  <c r="L15" i="10"/>
  <c r="Q4" i="3"/>
  <c r="P6" i="10"/>
  <c r="P15" i="10"/>
  <c r="P41" i="10"/>
  <c r="O15" i="10"/>
  <c r="O43" i="10"/>
  <c r="Z43" i="10"/>
  <c r="Z42" i="10"/>
  <c r="Z47" i="10"/>
  <c r="M15" i="10"/>
  <c r="M43" i="10"/>
  <c r="AG7" i="10"/>
  <c r="V6" i="10"/>
  <c r="V15" i="10"/>
  <c r="T6" i="10"/>
  <c r="T15" i="10"/>
  <c r="AA6" i="10"/>
  <c r="AA15" i="10"/>
  <c r="AE6" i="10"/>
  <c r="AE15" i="10"/>
  <c r="U5" i="3"/>
  <c r="AL6" i="10"/>
  <c r="AL15" i="10"/>
  <c r="AF6" i="10"/>
  <c r="AF15" i="10"/>
  <c r="AO6" i="10"/>
  <c r="AO15" i="10"/>
  <c r="U43" i="10"/>
  <c r="U42" i="10"/>
  <c r="J4" i="3"/>
  <c r="O4" i="3"/>
  <c r="I4" i="3"/>
  <c r="P4" i="3"/>
  <c r="K4" i="3"/>
  <c r="AD42" i="10"/>
  <c r="AD43" i="10"/>
  <c r="I179" i="1"/>
  <c r="I185" i="1"/>
  <c r="T35" i="2"/>
  <c r="U151" i="1"/>
  <c r="E49" i="5"/>
  <c r="L50" i="12"/>
  <c r="AM36" i="2"/>
  <c r="AN152" i="1"/>
  <c r="Q165" i="1"/>
  <c r="M63" i="4"/>
  <c r="P165" i="1"/>
  <c r="L63" i="4"/>
  <c r="K53" i="4"/>
  <c r="N39" i="2"/>
  <c r="O155" i="1"/>
  <c r="H63" i="5"/>
  <c r="X165" i="1"/>
  <c r="AN39" i="2"/>
  <c r="AO155" i="1"/>
  <c r="M53" i="12"/>
  <c r="N12" i="6"/>
  <c r="X101" i="1"/>
  <c r="X107" i="3"/>
  <c r="X110" i="3"/>
  <c r="X104" i="3"/>
  <c r="Y95" i="1"/>
  <c r="Y107" i="3"/>
  <c r="Y110" i="3"/>
  <c r="Y98" i="3"/>
  <c r="L44" i="5"/>
  <c r="AA30" i="2"/>
  <c r="AB146" i="1"/>
  <c r="X29" i="1"/>
  <c r="Y19" i="1"/>
  <c r="I14" i="5"/>
  <c r="I8" i="5"/>
  <c r="X5" i="2"/>
  <c r="Y113" i="1"/>
  <c r="L46" i="2"/>
  <c r="M162" i="1"/>
  <c r="I60" i="4"/>
  <c r="AM22" i="2"/>
  <c r="AN138" i="1"/>
  <c r="L36" i="12"/>
  <c r="S36" i="2"/>
  <c r="T152" i="1"/>
  <c r="D50" i="5"/>
  <c r="S22" i="2"/>
  <c r="T138" i="1"/>
  <c r="D36" i="5"/>
  <c r="AL46" i="2"/>
  <c r="AM162" i="1"/>
  <c r="K60" i="12"/>
  <c r="I60" i="5"/>
  <c r="X46" i="2"/>
  <c r="Y162" i="1"/>
  <c r="K49" i="12"/>
  <c r="AL35" i="2"/>
  <c r="AM151" i="1"/>
  <c r="C49" i="5"/>
  <c r="R35" i="2"/>
  <c r="S151" i="1"/>
  <c r="W39" i="2"/>
  <c r="X155" i="1"/>
  <c r="H53" i="5"/>
  <c r="F50" i="12"/>
  <c r="AG36" i="2"/>
  <c r="AH152" i="1"/>
  <c r="I50" i="12"/>
  <c r="AJ36" i="2"/>
  <c r="AK152" i="1"/>
  <c r="J63" i="4"/>
  <c r="N165" i="1"/>
  <c r="J165" i="1"/>
  <c r="F63" i="4"/>
  <c r="N53" i="4"/>
  <c r="Q39" i="2"/>
  <c r="R155" i="1"/>
  <c r="L53" i="4"/>
  <c r="O39" i="2"/>
  <c r="P155" i="1"/>
  <c r="AI27" i="2"/>
  <c r="AJ143" i="1"/>
  <c r="H41" i="12"/>
  <c r="F63" i="5"/>
  <c r="V165" i="1"/>
  <c r="L61" i="12"/>
  <c r="AM47" i="2"/>
  <c r="AN163" i="1"/>
  <c r="J28" i="2"/>
  <c r="K144" i="1"/>
  <c r="G42" i="4"/>
  <c r="H54" i="12"/>
  <c r="AJ156" i="1"/>
  <c r="S42" i="10"/>
  <c r="S41" i="10"/>
  <c r="S43" i="10"/>
  <c r="E53" i="12"/>
  <c r="AF39" i="2"/>
  <c r="AG155" i="1"/>
  <c r="AF5" i="1"/>
  <c r="H11" i="1"/>
  <c r="H10" i="3"/>
  <c r="P10" i="3"/>
  <c r="G10" i="3"/>
  <c r="N10" i="3"/>
  <c r="J11" i="1"/>
  <c r="J10" i="3"/>
  <c r="N36" i="12"/>
  <c r="AO22" i="2"/>
  <c r="AP138" i="1"/>
  <c r="T39" i="2"/>
  <c r="U155" i="1"/>
  <c r="E53" i="5"/>
  <c r="D50" i="12"/>
  <c r="AE36" i="2"/>
  <c r="AF152" i="1"/>
  <c r="P54" i="2"/>
  <c r="P58" i="2"/>
  <c r="Q87" i="1"/>
  <c r="K58" i="1"/>
  <c r="R58" i="1"/>
  <c r="Q58" i="1"/>
  <c r="J58" i="1"/>
  <c r="I58" i="1"/>
  <c r="L58" i="1"/>
  <c r="N58" i="1"/>
  <c r="G58" i="1"/>
  <c r="O58" i="1"/>
  <c r="P58" i="1"/>
  <c r="H58" i="1"/>
  <c r="M58" i="1"/>
  <c r="L104" i="1"/>
  <c r="H69" i="4"/>
  <c r="L106" i="1"/>
  <c r="R15" i="10"/>
  <c r="G15" i="10"/>
  <c r="J208" i="1"/>
  <c r="E14" i="6"/>
  <c r="N8" i="1"/>
  <c r="N7" i="3"/>
  <c r="Z29" i="1"/>
  <c r="Z5" i="2"/>
  <c r="AA113" i="1"/>
  <c r="AA19" i="1"/>
  <c r="K14" i="5"/>
  <c r="K8" i="5"/>
  <c r="AG22" i="2"/>
  <c r="AH138" i="1"/>
  <c r="F36" i="12"/>
  <c r="K60" i="5"/>
  <c r="Z46" i="2"/>
  <c r="AA162" i="1"/>
  <c r="N36" i="5"/>
  <c r="AC22" i="2"/>
  <c r="AD138" i="1"/>
  <c r="AI30" i="2"/>
  <c r="AJ146" i="1"/>
  <c r="H44" i="12"/>
  <c r="O48" i="12"/>
  <c r="H49" i="12"/>
  <c r="AI35" i="2"/>
  <c r="AJ151" i="1"/>
  <c r="G62" i="5"/>
  <c r="W164" i="1"/>
  <c r="L49" i="5"/>
  <c r="AA35" i="2"/>
  <c r="AB151" i="1"/>
  <c r="AE41" i="2"/>
  <c r="AF157" i="1"/>
  <c r="D55" i="12"/>
  <c r="AD36" i="2"/>
  <c r="AE152" i="1"/>
  <c r="C50" i="12"/>
  <c r="O165" i="1"/>
  <c r="K63" i="4"/>
  <c r="F53" i="4"/>
  <c r="I39" i="2"/>
  <c r="J155" i="1"/>
  <c r="C41" i="12"/>
  <c r="AD27" i="2"/>
  <c r="AE143" i="1"/>
  <c r="K63" i="5"/>
  <c r="AA165" i="1"/>
  <c r="AL47" i="2"/>
  <c r="AM163" i="1"/>
  <c r="K61" i="12"/>
  <c r="Q28" i="2"/>
  <c r="R144" i="1"/>
  <c r="N42" i="4"/>
  <c r="M54" i="12"/>
  <c r="AO156" i="1"/>
  <c r="AB41" i="10"/>
  <c r="C53" i="12"/>
  <c r="AD39" i="2"/>
  <c r="AE155" i="1"/>
  <c r="AA95" i="1"/>
  <c r="AA107" i="3"/>
  <c r="AA110" i="3"/>
  <c r="AA98" i="3"/>
  <c r="Q8" i="1"/>
  <c r="Q7" i="3"/>
  <c r="Q11" i="1"/>
  <c r="Q10" i="3"/>
  <c r="H50" i="4"/>
  <c r="K36" i="2"/>
  <c r="L152" i="1"/>
  <c r="T36" i="2"/>
  <c r="U152" i="1"/>
  <c r="E50" i="5"/>
  <c r="AG27" i="2"/>
  <c r="AH143" i="1"/>
  <c r="F41" i="12"/>
  <c r="C61" i="12"/>
  <c r="AD47" i="2"/>
  <c r="AE163" i="1"/>
  <c r="F42" i="4"/>
  <c r="I28" i="2"/>
  <c r="J144" i="1"/>
  <c r="K54" i="12"/>
  <c r="AM156" i="1"/>
  <c r="I121" i="1"/>
  <c r="I127" i="1"/>
  <c r="P87" i="1"/>
  <c r="O54" i="2"/>
  <c r="O58" i="2"/>
  <c r="B84" i="1"/>
  <c r="B87" i="1"/>
  <c r="B41" i="11"/>
  <c r="I102" i="1"/>
  <c r="I108" i="1"/>
  <c r="I108" i="3"/>
  <c r="I110" i="3"/>
  <c r="L151" i="10"/>
  <c r="K148" i="3"/>
  <c r="K208" i="1"/>
  <c r="F14" i="6"/>
  <c r="O11" i="1"/>
  <c r="O10" i="3"/>
  <c r="B52" i="1"/>
  <c r="B79" i="3"/>
  <c r="C52" i="3"/>
  <c r="D54" i="10"/>
  <c r="C81" i="10"/>
  <c r="D60" i="10"/>
  <c r="D58" i="3"/>
  <c r="D58" i="1"/>
  <c r="C58" i="3"/>
  <c r="C58" i="1"/>
  <c r="W97" i="1"/>
  <c r="W109" i="3"/>
  <c r="W110" i="3"/>
  <c r="W98" i="3"/>
  <c r="M10" i="3"/>
  <c r="R29" i="1"/>
  <c r="R5" i="2"/>
  <c r="S113" i="1"/>
  <c r="AD29" i="1"/>
  <c r="C8" i="5"/>
  <c r="S19" i="1"/>
  <c r="C14" i="5"/>
  <c r="G50" i="5"/>
  <c r="V36" i="2"/>
  <c r="W152" i="1"/>
  <c r="H36" i="5"/>
  <c r="W22" i="2"/>
  <c r="X138" i="1"/>
  <c r="N44" i="12"/>
  <c r="AO30" i="2"/>
  <c r="AP146" i="1"/>
  <c r="M60" i="5"/>
  <c r="AB46" i="2"/>
  <c r="AC162" i="1"/>
  <c r="M8" i="12"/>
  <c r="AO19" i="1"/>
  <c r="M14" i="12"/>
  <c r="AN5" i="2"/>
  <c r="AO113" i="1"/>
  <c r="AN29" i="1"/>
  <c r="M49" i="12"/>
  <c r="AN35" i="2"/>
  <c r="AO151" i="1"/>
  <c r="V35" i="2"/>
  <c r="W151" i="1"/>
  <c r="G49" i="5"/>
  <c r="AJ41" i="2"/>
  <c r="AK157" i="1"/>
  <c r="I55" i="12"/>
  <c r="O55" i="12" s="1"/>
  <c r="N50" i="12"/>
  <c r="AO36" i="2"/>
  <c r="AP152" i="1"/>
  <c r="I63" i="4"/>
  <c r="M165" i="1"/>
  <c r="O15" i="5"/>
  <c r="I53" i="4"/>
  <c r="L39" i="2"/>
  <c r="M155" i="1"/>
  <c r="K41" i="12"/>
  <c r="AL27" i="2"/>
  <c r="AM143" i="1"/>
  <c r="N63" i="5"/>
  <c r="AD165" i="1"/>
  <c r="M61" i="12"/>
  <c r="AN47" i="2"/>
  <c r="AO163" i="1"/>
  <c r="E61" i="12"/>
  <c r="AF47" i="2"/>
  <c r="AG163" i="1"/>
  <c r="J42" i="4"/>
  <c r="M28" i="2"/>
  <c r="N144" i="1"/>
  <c r="J54" i="12"/>
  <c r="AL156" i="1"/>
  <c r="W43" i="10"/>
  <c r="W41" i="10"/>
  <c r="W42" i="10"/>
  <c r="AI39" i="2"/>
  <c r="AJ155" i="1"/>
  <c r="H53" i="12"/>
  <c r="H100" i="1"/>
  <c r="H104" i="3"/>
  <c r="H106" i="3"/>
  <c r="H110" i="3"/>
  <c r="I101" i="1"/>
  <c r="I104" i="3"/>
  <c r="L11" i="1"/>
  <c r="L10" i="3"/>
  <c r="AB109" i="1"/>
  <c r="AB104" i="1"/>
  <c r="L109" i="1"/>
  <c r="L98" i="1"/>
  <c r="G26" i="6"/>
  <c r="F8" i="5"/>
  <c r="V19" i="1"/>
  <c r="F14" i="5"/>
  <c r="U29" i="1"/>
  <c r="U5" i="2"/>
  <c r="V113" i="1"/>
  <c r="H8" i="1"/>
  <c r="O7" i="3"/>
  <c r="H7" i="3"/>
  <c r="P7" i="3"/>
  <c r="I7" i="3"/>
  <c r="R7" i="3"/>
  <c r="L7" i="3"/>
  <c r="G7" i="3"/>
  <c r="J7" i="3"/>
  <c r="K7" i="3"/>
  <c r="K10" i="3"/>
  <c r="I50" i="5"/>
  <c r="X36" i="2"/>
  <c r="Y152" i="1"/>
  <c r="Z22" i="2"/>
  <c r="AA138" i="1"/>
  <c r="K36" i="5"/>
  <c r="AM30" i="2"/>
  <c r="AN146" i="1"/>
  <c r="L44" i="12"/>
  <c r="C60" i="5"/>
  <c r="R46" i="2"/>
  <c r="S162" i="1"/>
  <c r="AD35" i="2"/>
  <c r="AE151" i="1"/>
  <c r="C49" i="12"/>
  <c r="U35" i="2"/>
  <c r="V151" i="1"/>
  <c r="F49" i="5"/>
  <c r="AB35" i="2"/>
  <c r="AC151" i="1"/>
  <c r="M49" i="5"/>
  <c r="G50" i="12"/>
  <c r="AH36" i="2"/>
  <c r="AI152" i="1"/>
  <c r="E63" i="4"/>
  <c r="I165" i="1"/>
  <c r="F39" i="2"/>
  <c r="G155" i="1"/>
  <c r="C53" i="4"/>
  <c r="D41" i="12"/>
  <c r="AE27" i="2"/>
  <c r="AF143" i="1"/>
  <c r="J63" i="5"/>
  <c r="Z165" i="1"/>
  <c r="F61" i="12"/>
  <c r="AG47" i="2"/>
  <c r="AH163" i="1"/>
  <c r="F28" i="2"/>
  <c r="G144" i="1"/>
  <c r="C42" i="4"/>
  <c r="E42" i="4"/>
  <c r="H28" i="2"/>
  <c r="I144" i="1"/>
  <c r="N54" i="12"/>
  <c r="AP156" i="1"/>
  <c r="AG39" i="2"/>
  <c r="AH155" i="1"/>
  <c r="F53" i="12"/>
  <c r="AM39" i="2"/>
  <c r="AN155" i="1"/>
  <c r="L53" i="12"/>
  <c r="P4" i="1"/>
  <c r="Q4" i="1"/>
  <c r="G4" i="1"/>
  <c r="I4" i="1"/>
  <c r="L4" i="1"/>
  <c r="R4" i="1"/>
  <c r="O4" i="1"/>
  <c r="H4" i="1"/>
  <c r="J4" i="1"/>
  <c r="K4" i="1"/>
  <c r="M4" i="1"/>
  <c r="N4" i="1"/>
  <c r="AB95" i="1"/>
  <c r="AB107" i="3"/>
  <c r="AB110" i="3"/>
  <c r="AB98" i="3"/>
  <c r="P96" i="1"/>
  <c r="P98" i="3"/>
  <c r="P108" i="3"/>
  <c r="P110" i="3"/>
  <c r="L167" i="1"/>
  <c r="T19" i="1"/>
  <c r="D14" i="5"/>
  <c r="S29" i="1"/>
  <c r="D8" i="5"/>
  <c r="S5" i="2"/>
  <c r="T113" i="1"/>
  <c r="N8" i="5"/>
  <c r="AC29" i="1"/>
  <c r="AC5" i="2"/>
  <c r="AD113" i="1"/>
  <c r="AD19" i="1"/>
  <c r="N14" i="5"/>
  <c r="K15" i="10"/>
  <c r="L50" i="4"/>
  <c r="O36" i="2"/>
  <c r="P152" i="1"/>
  <c r="I10" i="3"/>
  <c r="R11" i="1"/>
  <c r="R10" i="3"/>
  <c r="J36" i="12"/>
  <c r="AK22" i="2"/>
  <c r="AL138" i="1"/>
  <c r="U36" i="2"/>
  <c r="V152" i="1"/>
  <c r="F50" i="5"/>
  <c r="J98" i="1"/>
  <c r="E26" i="6"/>
  <c r="G36" i="5"/>
  <c r="V22" i="2"/>
  <c r="W138" i="1"/>
  <c r="G44" i="12"/>
  <c r="AH30" i="2"/>
  <c r="AI146" i="1"/>
  <c r="G60" i="5"/>
  <c r="V46" i="2"/>
  <c r="W162" i="1"/>
  <c r="AM35" i="2"/>
  <c r="AN151" i="1"/>
  <c r="L49" i="12"/>
  <c r="I49" i="5"/>
  <c r="X35" i="2"/>
  <c r="Y151" i="1"/>
  <c r="K49" i="5"/>
  <c r="Z35" i="2"/>
  <c r="AA151" i="1"/>
  <c r="V193" i="1"/>
  <c r="Y193" i="1"/>
  <c r="AI193" i="1"/>
  <c r="AG193" i="1"/>
  <c r="AB193" i="1"/>
  <c r="Z193" i="1"/>
  <c r="AK193" i="1"/>
  <c r="AN193" i="1"/>
  <c r="X193" i="1"/>
  <c r="AE193" i="1"/>
  <c r="U193" i="1"/>
  <c r="AJ193" i="1"/>
  <c r="D193" i="1"/>
  <c r="AD193" i="1"/>
  <c r="AO193" i="1"/>
  <c r="AP193" i="1"/>
  <c r="AM193" i="1"/>
  <c r="AA193" i="1"/>
  <c r="S193" i="1"/>
  <c r="T193" i="1"/>
  <c r="AC193" i="1"/>
  <c r="W193" i="1"/>
  <c r="AH193" i="1"/>
  <c r="AL193" i="1"/>
  <c r="AF193" i="1"/>
  <c r="K50" i="12"/>
  <c r="AL36" i="2"/>
  <c r="AM152" i="1"/>
  <c r="L12" i="13"/>
  <c r="L12" i="7"/>
  <c r="N63" i="4"/>
  <c r="R165" i="1"/>
  <c r="H53" i="4"/>
  <c r="K39" i="2"/>
  <c r="L155" i="1"/>
  <c r="AF27" i="2"/>
  <c r="AG143" i="1"/>
  <c r="E41" i="12"/>
  <c r="I41" i="12"/>
  <c r="AJ27" i="2"/>
  <c r="AK143" i="1"/>
  <c r="E63" i="5"/>
  <c r="U165" i="1"/>
  <c r="I61" i="12"/>
  <c r="AJ47" i="2"/>
  <c r="AK163" i="1"/>
  <c r="K42" i="4"/>
  <c r="N28" i="2"/>
  <c r="O144" i="1"/>
  <c r="E54" i="12"/>
  <c r="AG156" i="1"/>
  <c r="AO39" i="2"/>
  <c r="AP155" i="1"/>
  <c r="N53" i="12"/>
  <c r="I44" i="12"/>
  <c r="AJ30" i="2"/>
  <c r="AK146" i="1"/>
  <c r="F60" i="12"/>
  <c r="AG46" i="2"/>
  <c r="AH162" i="1"/>
  <c r="AG35" i="2"/>
  <c r="AH151" i="1"/>
  <c r="F49" i="12"/>
  <c r="AC56" i="1"/>
  <c r="Z56" i="1"/>
  <c r="V56" i="1"/>
  <c r="W56" i="1"/>
  <c r="AD56" i="1"/>
  <c r="U56" i="1"/>
  <c r="X56" i="1"/>
  <c r="Y56" i="1"/>
  <c r="T56" i="1"/>
  <c r="AB56" i="1"/>
  <c r="AA56" i="1"/>
  <c r="S56" i="1"/>
  <c r="AO167" i="1"/>
  <c r="AN58" i="2"/>
  <c r="M109" i="1"/>
  <c r="M110" i="1"/>
  <c r="M98" i="1"/>
  <c r="H26" i="6"/>
  <c r="C84" i="1"/>
  <c r="C87" i="1"/>
  <c r="D84" i="1"/>
  <c r="D87" i="1"/>
  <c r="AB167" i="1"/>
  <c r="AB87" i="1"/>
  <c r="T5" i="2"/>
  <c r="U113" i="1"/>
  <c r="T29" i="1"/>
  <c r="E8" i="5"/>
  <c r="U19" i="1"/>
  <c r="E14" i="5"/>
  <c r="H46" i="2"/>
  <c r="I162" i="1"/>
  <c r="E60" i="4"/>
  <c r="H15" i="10"/>
  <c r="E36" i="12"/>
  <c r="AF22" i="2"/>
  <c r="AG138" i="1"/>
  <c r="C50" i="5"/>
  <c r="R36" i="2"/>
  <c r="S152" i="1"/>
  <c r="AA22" i="2"/>
  <c r="AB138" i="1"/>
  <c r="L36" i="5"/>
  <c r="AN30" i="2"/>
  <c r="AO146" i="1"/>
  <c r="M44" i="12"/>
  <c r="E60" i="5"/>
  <c r="T46" i="2"/>
  <c r="U162" i="1"/>
  <c r="AK46" i="2"/>
  <c r="AL162" i="1"/>
  <c r="J60" i="12"/>
  <c r="L60" i="5"/>
  <c r="AA46" i="2"/>
  <c r="AB162" i="1"/>
  <c r="AL6" i="2"/>
  <c r="AM114" i="1"/>
  <c r="AL31" i="1"/>
  <c r="K9" i="12"/>
  <c r="AM21" i="1"/>
  <c r="K15" i="12"/>
  <c r="J49" i="5"/>
  <c r="Y35" i="2"/>
  <c r="Z151" i="1"/>
  <c r="N49" i="5"/>
  <c r="AC35" i="2"/>
  <c r="AD151" i="1"/>
  <c r="F58" i="12"/>
  <c r="AH160" i="1"/>
  <c r="AN36" i="2"/>
  <c r="AO152" i="1"/>
  <c r="M50" i="12"/>
  <c r="G165" i="1"/>
  <c r="C63" i="4"/>
  <c r="M53" i="4"/>
  <c r="P39" i="2"/>
  <c r="Q155" i="1"/>
  <c r="L41" i="12"/>
  <c r="AM27" i="2"/>
  <c r="AN143" i="1"/>
  <c r="N26" i="13"/>
  <c r="L63" i="5"/>
  <c r="AB165" i="1"/>
  <c r="AE47" i="2"/>
  <c r="AF163" i="1"/>
  <c r="D61" i="12"/>
  <c r="J21" i="5"/>
  <c r="G28" i="2"/>
  <c r="D42" i="4"/>
  <c r="H144" i="1"/>
  <c r="AC41" i="10"/>
  <c r="AC42" i="10"/>
  <c r="AC43" i="10"/>
  <c r="D53" i="12"/>
  <c r="AE39" i="2"/>
  <c r="AF155" i="1"/>
  <c r="AH153" i="10"/>
  <c r="AG150" i="3"/>
  <c r="AG210" i="1"/>
  <c r="D28" i="13"/>
  <c r="M44" i="5"/>
  <c r="H60" i="5"/>
  <c r="W46" i="2"/>
  <c r="X162" i="1"/>
  <c r="Q103" i="1"/>
  <c r="Q109" i="3"/>
  <c r="Q110" i="3"/>
  <c r="Q104" i="3"/>
  <c r="S191" i="1"/>
  <c r="AN191" i="1"/>
  <c r="AC191" i="1"/>
  <c r="AD191" i="1"/>
  <c r="AB191" i="1"/>
  <c r="D191" i="1"/>
  <c r="AA191" i="1"/>
  <c r="AE191" i="1"/>
  <c r="AJ191" i="1"/>
  <c r="AK191" i="1"/>
  <c r="U191" i="1"/>
  <c r="Y191" i="1"/>
  <c r="X191" i="1"/>
  <c r="AI191" i="1"/>
  <c r="AF191" i="1"/>
  <c r="AH191" i="1"/>
  <c r="AG191" i="1"/>
  <c r="AL191" i="1"/>
  <c r="AP191" i="1"/>
  <c r="T191" i="1"/>
  <c r="AM191" i="1"/>
  <c r="Z191" i="1"/>
  <c r="AO191" i="1"/>
  <c r="W191" i="1"/>
  <c r="V191" i="1"/>
  <c r="C194" i="1"/>
  <c r="L48" i="5"/>
  <c r="O48" i="5"/>
  <c r="AA34" i="2"/>
  <c r="AB150" i="1"/>
  <c r="M36" i="12"/>
  <c r="AN22" i="2"/>
  <c r="AO138" i="1"/>
  <c r="AA36" i="2"/>
  <c r="AB152" i="1"/>
  <c r="L50" i="5"/>
  <c r="AD30" i="2"/>
  <c r="AE146" i="1"/>
  <c r="C44" i="12"/>
  <c r="AO46" i="2"/>
  <c r="AP162" i="1"/>
  <c r="N60" i="12"/>
  <c r="N60" i="5"/>
  <c r="AC46" i="2"/>
  <c r="AD162" i="1"/>
  <c r="AE31" i="1"/>
  <c r="AF21" i="1"/>
  <c r="D15" i="12"/>
  <c r="O15" i="12"/>
  <c r="AE6" i="2"/>
  <c r="AF114" i="1"/>
  <c r="D9" i="12"/>
  <c r="G49" i="12"/>
  <c r="AH35" i="2"/>
  <c r="AI151" i="1"/>
  <c r="W35" i="2"/>
  <c r="X151" i="1"/>
  <c r="H49" i="5"/>
  <c r="S35" i="2"/>
  <c r="T151" i="1"/>
  <c r="D49" i="5"/>
  <c r="AI160" i="1"/>
  <c r="G58" i="12"/>
  <c r="AI36" i="2"/>
  <c r="AJ152" i="1"/>
  <c r="H50" i="12"/>
  <c r="E50" i="12"/>
  <c r="AF36" i="2"/>
  <c r="AG152" i="1"/>
  <c r="AC109" i="1"/>
  <c r="AC110" i="1"/>
  <c r="AC98" i="1"/>
  <c r="L26" i="7"/>
  <c r="G63" i="4"/>
  <c r="K165" i="1"/>
  <c r="E53" i="4"/>
  <c r="H39" i="2"/>
  <c r="I155" i="1"/>
  <c r="J41" i="12"/>
  <c r="AK27" i="2"/>
  <c r="AL143" i="1"/>
  <c r="C69" i="5"/>
  <c r="C69" i="12"/>
  <c r="G63" i="5"/>
  <c r="W165" i="1"/>
  <c r="J61" i="12"/>
  <c r="AK47" i="2"/>
  <c r="AL163" i="1"/>
  <c r="M42" i="4"/>
  <c r="P28" i="2"/>
  <c r="Q144" i="1"/>
  <c r="L54" i="12"/>
  <c r="AN156" i="1"/>
  <c r="X41" i="10"/>
  <c r="X43" i="10"/>
  <c r="X42" i="10"/>
  <c r="K53" i="12"/>
  <c r="AL39" i="2"/>
  <c r="AM155" i="1"/>
  <c r="L21" i="5"/>
  <c r="H20" i="12"/>
  <c r="AB43" i="10"/>
  <c r="L20" i="5"/>
  <c r="J21" i="12"/>
  <c r="O9" i="5"/>
  <c r="H194" i="1"/>
  <c r="D70" i="4"/>
  <c r="L194" i="1"/>
  <c r="H70" i="4"/>
  <c r="AF190" i="1"/>
  <c r="AJ190" i="1"/>
  <c r="AH190" i="1"/>
  <c r="AH194" i="1"/>
  <c r="AK190" i="1"/>
  <c r="V190" i="1"/>
  <c r="V194" i="1"/>
  <c r="AG190" i="1"/>
  <c r="AG194" i="1"/>
  <c r="AE190" i="1"/>
  <c r="AE194" i="1"/>
  <c r="AB190" i="1"/>
  <c r="AB194" i="1"/>
  <c r="D190" i="1"/>
  <c r="D194" i="1"/>
  <c r="U190" i="1"/>
  <c r="U194" i="1"/>
  <c r="S190" i="1"/>
  <c r="S194" i="1"/>
  <c r="AP190" i="1"/>
  <c r="AN190" i="1"/>
  <c r="AN194" i="1"/>
  <c r="AD190" i="1"/>
  <c r="AD194" i="1"/>
  <c r="N70" i="5"/>
  <c r="Z190" i="1"/>
  <c r="W190" i="1"/>
  <c r="AA190" i="1"/>
  <c r="T190" i="1"/>
  <c r="AC190" i="1"/>
  <c r="AC194" i="1"/>
  <c r="X190" i="1"/>
  <c r="X194" i="1"/>
  <c r="AM190" i="1"/>
  <c r="AM194" i="1"/>
  <c r="AO190" i="1"/>
  <c r="AI190" i="1"/>
  <c r="AI194" i="1"/>
  <c r="AL190" i="1"/>
  <c r="AL194" i="1"/>
  <c r="Y190" i="1"/>
  <c r="O70" i="4"/>
  <c r="L61" i="5"/>
  <c r="AA47" i="2"/>
  <c r="AB163" i="1"/>
  <c r="G56" i="5"/>
  <c r="V42" i="2"/>
  <c r="W158" i="1"/>
  <c r="G8" i="12"/>
  <c r="AH5" i="2"/>
  <c r="AI113" i="1"/>
  <c r="AI19" i="1"/>
  <c r="G14" i="12"/>
  <c r="AH29" i="1"/>
  <c r="I21" i="5"/>
  <c r="F27" i="2"/>
  <c r="G143" i="1"/>
  <c r="C41" i="4"/>
  <c r="N41" i="4"/>
  <c r="Q27" i="2"/>
  <c r="R143" i="1"/>
  <c r="AI33" i="2"/>
  <c r="AJ149" i="1"/>
  <c r="H47" i="12"/>
  <c r="Q98" i="1"/>
  <c r="L26" i="6"/>
  <c r="Q108" i="1"/>
  <c r="Y42" i="10"/>
  <c r="B51" i="11"/>
  <c r="B83" i="11"/>
  <c r="B113" i="11"/>
  <c r="F61" i="5"/>
  <c r="U47" i="2"/>
  <c r="V163" i="1"/>
  <c r="F12" i="7"/>
  <c r="N12" i="7"/>
  <c r="F12" i="13"/>
  <c r="D56" i="5"/>
  <c r="S42" i="2"/>
  <c r="T158" i="1"/>
  <c r="N21" i="5"/>
  <c r="AM37" i="2"/>
  <c r="AN153" i="1"/>
  <c r="L51" i="12"/>
  <c r="AD107" i="1"/>
  <c r="AD110" i="1"/>
  <c r="AD104" i="1"/>
  <c r="J57" i="5"/>
  <c r="Y43" i="2"/>
  <c r="Z159" i="1"/>
  <c r="J41" i="4"/>
  <c r="M27" i="2"/>
  <c r="N143" i="1"/>
  <c r="D41" i="4"/>
  <c r="G27" i="2"/>
  <c r="H143" i="1"/>
  <c r="AK58" i="2"/>
  <c r="AJ33" i="2"/>
  <c r="AK149" i="1"/>
  <c r="I47" i="12"/>
  <c r="C56" i="5"/>
  <c r="R42" i="2"/>
  <c r="S158" i="1"/>
  <c r="J44" i="5"/>
  <c r="I61" i="5"/>
  <c r="X47" i="2"/>
  <c r="Y163" i="1"/>
  <c r="AH19" i="1"/>
  <c r="F14" i="12"/>
  <c r="AG5" i="2"/>
  <c r="AH113" i="1"/>
  <c r="AG29" i="1"/>
  <c r="F8" i="12"/>
  <c r="K56" i="5"/>
  <c r="Z42" i="2"/>
  <c r="AA158" i="1"/>
  <c r="I8" i="12"/>
  <c r="AJ5" i="2"/>
  <c r="AK113" i="1"/>
  <c r="AK19" i="1"/>
  <c r="I14" i="12"/>
  <c r="AJ29" i="1"/>
  <c r="N27" i="2"/>
  <c r="K41" i="4"/>
  <c r="O143" i="1"/>
  <c r="D47" i="12"/>
  <c r="AE33" i="2"/>
  <c r="AF149" i="1"/>
  <c r="C21" i="12"/>
  <c r="AC104" i="1"/>
  <c r="C47" i="12"/>
  <c r="AD33" i="2"/>
  <c r="AE149" i="1"/>
  <c r="AP194" i="1"/>
  <c r="Y41" i="10"/>
  <c r="AF37" i="2"/>
  <c r="AG153" i="1"/>
  <c r="E61" i="5"/>
  <c r="T47" i="2"/>
  <c r="U163" i="1"/>
  <c r="Y42" i="2"/>
  <c r="Z158" i="1"/>
  <c r="J56" i="5"/>
  <c r="L56" i="5"/>
  <c r="AA42" i="2"/>
  <c r="AB158" i="1"/>
  <c r="R104" i="1"/>
  <c r="N69" i="4"/>
  <c r="R106" i="1"/>
  <c r="R110" i="1"/>
  <c r="AL5" i="2"/>
  <c r="AM113" i="1"/>
  <c r="AM19" i="1"/>
  <c r="K14" i="12"/>
  <c r="K8" i="12"/>
  <c r="AL29" i="1"/>
  <c r="E21" i="5"/>
  <c r="G41" i="4"/>
  <c r="J27" i="2"/>
  <c r="K143" i="1"/>
  <c r="AM33" i="2"/>
  <c r="AN149" i="1"/>
  <c r="L47" i="12"/>
  <c r="T167" i="1"/>
  <c r="S58" i="2"/>
  <c r="E41" i="4"/>
  <c r="H27" i="2"/>
  <c r="I143" i="1"/>
  <c r="U22" i="2"/>
  <c r="V138" i="1"/>
  <c r="F20" i="5"/>
  <c r="I44" i="5"/>
  <c r="T146" i="1"/>
  <c r="L20" i="12"/>
  <c r="K61" i="5"/>
  <c r="Z47" i="2"/>
  <c r="AA163" i="1"/>
  <c r="I56" i="5"/>
  <c r="X42" i="2"/>
  <c r="Y158" i="1"/>
  <c r="M56" i="5"/>
  <c r="AB42" i="2"/>
  <c r="AC158" i="1"/>
  <c r="AF5" i="2"/>
  <c r="AG113" i="1"/>
  <c r="AG19" i="1"/>
  <c r="E14" i="12"/>
  <c r="E8" i="12"/>
  <c r="AF29" i="1"/>
  <c r="C21" i="5"/>
  <c r="O21" i="5"/>
  <c r="L41" i="4"/>
  <c r="O27" i="2"/>
  <c r="P143" i="1"/>
  <c r="T108" i="1"/>
  <c r="T110" i="1"/>
  <c r="T98" i="1"/>
  <c r="C26" i="7"/>
  <c r="AN33" i="2"/>
  <c r="AO149" i="1"/>
  <c r="M47" i="12"/>
  <c r="M41" i="4"/>
  <c r="P27" i="2"/>
  <c r="Q143" i="1"/>
  <c r="N12" i="13"/>
  <c r="R30" i="2"/>
  <c r="S146" i="1"/>
  <c r="O44" i="4"/>
  <c r="J61" i="5"/>
  <c r="Y47" i="2"/>
  <c r="Z163" i="1"/>
  <c r="E56" i="5"/>
  <c r="T42" i="2"/>
  <c r="U158" i="1"/>
  <c r="N56" i="5"/>
  <c r="AC42" i="2"/>
  <c r="AD158" i="1"/>
  <c r="AO5" i="2"/>
  <c r="AP113" i="1"/>
  <c r="AP19" i="1"/>
  <c r="N14" i="12"/>
  <c r="N8" i="12"/>
  <c r="N20" i="12" s="1"/>
  <c r="AO29" i="1"/>
  <c r="O167" i="1"/>
  <c r="N58" i="2"/>
  <c r="F41" i="4"/>
  <c r="I27" i="2"/>
  <c r="J143" i="1"/>
  <c r="K57" i="12"/>
  <c r="AL43" i="2"/>
  <c r="AM159" i="1"/>
  <c r="AK33" i="2"/>
  <c r="J47" i="12"/>
  <c r="AL149" i="1"/>
  <c r="I51" i="5"/>
  <c r="D61" i="5"/>
  <c r="S47" i="2"/>
  <c r="T163" i="1"/>
  <c r="H56" i="5"/>
  <c r="W42" i="2"/>
  <c r="X158" i="1"/>
  <c r="F56" i="5"/>
  <c r="U42" i="2"/>
  <c r="V158" i="1"/>
  <c r="H98" i="1"/>
  <c r="C26" i="6"/>
  <c r="H107" i="1"/>
  <c r="AD5" i="2"/>
  <c r="AE113" i="1"/>
  <c r="AE19" i="1"/>
  <c r="C14" i="12"/>
  <c r="C8" i="12"/>
  <c r="AP29" i="1"/>
  <c r="H41" i="4"/>
  <c r="K27" i="2"/>
  <c r="L143" i="1"/>
  <c r="L27" i="2"/>
  <c r="M143" i="1"/>
  <c r="I41" i="4"/>
  <c r="AE43" i="2"/>
  <c r="AF159" i="1"/>
  <c r="D57" i="12"/>
  <c r="O57" i="12"/>
  <c r="AO33" i="2"/>
  <c r="AP149" i="1"/>
  <c r="N47" i="12"/>
  <c r="Y194" i="1"/>
  <c r="I70" i="12"/>
  <c r="O40" i="4"/>
  <c r="O52" i="4"/>
  <c r="O56" i="12"/>
  <c r="N62" i="5"/>
  <c r="AC48" i="2"/>
  <c r="AD164" i="1"/>
  <c r="X153" i="1"/>
  <c r="X108" i="1"/>
  <c r="X98" i="1"/>
  <c r="G26" i="7"/>
  <c r="D20" i="5"/>
  <c r="F62" i="5"/>
  <c r="U48" i="2"/>
  <c r="V164" i="1"/>
  <c r="K21" i="12"/>
  <c r="AJ194" i="1"/>
  <c r="H51" i="12"/>
  <c r="J20" i="12"/>
  <c r="AJ153" i="1"/>
  <c r="D20" i="12"/>
  <c r="E21" i="12"/>
  <c r="AF194" i="1"/>
  <c r="P167" i="1"/>
  <c r="O54" i="5"/>
  <c r="AA194" i="1"/>
  <c r="K70" i="5"/>
  <c r="Z194" i="1"/>
  <c r="J70" i="12"/>
  <c r="O36" i="4"/>
  <c r="O38" i="4"/>
  <c r="O43" i="12"/>
  <c r="O47" i="5"/>
  <c r="O63" i="12"/>
  <c r="G69" i="5"/>
  <c r="G69" i="12"/>
  <c r="Q167" i="1"/>
  <c r="K51" i="5"/>
  <c r="J51" i="5"/>
  <c r="Y37" i="2"/>
  <c r="Z153" i="1"/>
  <c r="O51" i="4"/>
  <c r="AI153" i="1"/>
  <c r="AE37" i="2"/>
  <c r="AF153" i="1"/>
  <c r="G51" i="12"/>
  <c r="O49" i="4"/>
  <c r="AC36" i="2"/>
  <c r="AD152" i="1"/>
  <c r="N50" i="5"/>
  <c r="K50" i="5"/>
  <c r="Z36" i="2"/>
  <c r="AA152" i="1"/>
  <c r="Y36" i="2"/>
  <c r="Z152" i="1"/>
  <c r="J50" i="5"/>
  <c r="W36" i="2"/>
  <c r="X152" i="1"/>
  <c r="H50" i="5"/>
  <c r="D64" i="5"/>
  <c r="T166" i="1"/>
  <c r="C64" i="5"/>
  <c r="S166" i="1"/>
  <c r="L64" i="5"/>
  <c r="AB166" i="1"/>
  <c r="AO166" i="1"/>
  <c r="M64" i="12"/>
  <c r="F64" i="12"/>
  <c r="AH166" i="1"/>
  <c r="G64" i="5"/>
  <c r="W166" i="1"/>
  <c r="N64" i="5"/>
  <c r="AD166" i="1"/>
  <c r="AM166" i="1"/>
  <c r="K64" i="12"/>
  <c r="K64" i="5"/>
  <c r="AA166" i="1"/>
  <c r="I64" i="5"/>
  <c r="Y166" i="1"/>
  <c r="J64" i="12"/>
  <c r="AL166" i="1"/>
  <c r="M64" i="5"/>
  <c r="AC166" i="1"/>
  <c r="F64" i="5"/>
  <c r="V166" i="1"/>
  <c r="D64" i="12"/>
  <c r="AF166" i="1"/>
  <c r="N64" i="12"/>
  <c r="AP166" i="1"/>
  <c r="E64" i="5"/>
  <c r="U166" i="1"/>
  <c r="E64" i="12"/>
  <c r="AG166" i="1"/>
  <c r="AI166" i="1"/>
  <c r="G64" i="12"/>
  <c r="J64" i="5"/>
  <c r="Z166" i="1"/>
  <c r="L64" i="12"/>
  <c r="AN166" i="1"/>
  <c r="I64" i="12"/>
  <c r="AK166" i="1"/>
  <c r="H64" i="5"/>
  <c r="X166" i="1"/>
  <c r="AJ166" i="1"/>
  <c r="H64" i="12"/>
  <c r="C64" i="12"/>
  <c r="AE166" i="1"/>
  <c r="O63" i="4"/>
  <c r="M62" i="5"/>
  <c r="AC164" i="1"/>
  <c r="H62" i="5"/>
  <c r="X164" i="1"/>
  <c r="C62" i="5"/>
  <c r="S164" i="1"/>
  <c r="D62" i="5"/>
  <c r="T164" i="1"/>
  <c r="K62" i="5"/>
  <c r="AA164" i="1"/>
  <c r="E62" i="5"/>
  <c r="U164" i="1"/>
  <c r="J62" i="5"/>
  <c r="Z164" i="1"/>
  <c r="L62" i="5"/>
  <c r="AB164" i="1"/>
  <c r="O62" i="12"/>
  <c r="I62" i="5"/>
  <c r="Y164" i="1"/>
  <c r="O61" i="4"/>
  <c r="L60" i="12"/>
  <c r="AM46" i="2"/>
  <c r="AN162" i="1"/>
  <c r="J60" i="5"/>
  <c r="Y46" i="2"/>
  <c r="Z162" i="1"/>
  <c r="AJ46" i="2"/>
  <c r="AK162" i="1"/>
  <c r="I60" i="12"/>
  <c r="F60" i="5"/>
  <c r="U46" i="2"/>
  <c r="V162" i="1"/>
  <c r="AF46" i="2"/>
  <c r="AG162" i="1"/>
  <c r="E60" i="12"/>
  <c r="D60" i="5"/>
  <c r="S46" i="2"/>
  <c r="T162" i="1"/>
  <c r="AI46" i="2"/>
  <c r="AJ162" i="1"/>
  <c r="H60" i="12"/>
  <c r="D60" i="12"/>
  <c r="AE46" i="2"/>
  <c r="AF162" i="1"/>
  <c r="M60" i="12"/>
  <c r="AN46" i="2"/>
  <c r="AO162" i="1"/>
  <c r="O60" i="4"/>
  <c r="AD46" i="2"/>
  <c r="AE162" i="1"/>
  <c r="C60" i="12"/>
  <c r="AH46" i="2"/>
  <c r="AI162" i="1"/>
  <c r="G60" i="12"/>
  <c r="I59" i="12"/>
  <c r="AJ45" i="2"/>
  <c r="AK161" i="1"/>
  <c r="N59" i="5"/>
  <c r="AC45" i="2"/>
  <c r="AD161" i="1"/>
  <c r="D59" i="12"/>
  <c r="AE45" i="2"/>
  <c r="AF161" i="1"/>
  <c r="AD45" i="2"/>
  <c r="AE161" i="1"/>
  <c r="C59" i="12"/>
  <c r="E59" i="5"/>
  <c r="T45" i="2"/>
  <c r="U161" i="1"/>
  <c r="C59" i="5"/>
  <c r="R45" i="2"/>
  <c r="S161" i="1"/>
  <c r="AO45" i="2"/>
  <c r="AP161" i="1"/>
  <c r="N59" i="12"/>
  <c r="M59" i="12"/>
  <c r="AN45" i="2"/>
  <c r="AO161" i="1"/>
  <c r="F59" i="5"/>
  <c r="U45" i="2"/>
  <c r="V161" i="1"/>
  <c r="G59" i="5"/>
  <c r="V45" i="2"/>
  <c r="W161" i="1"/>
  <c r="E59" i="12"/>
  <c r="AF45" i="2"/>
  <c r="AG161" i="1"/>
  <c r="G59" i="12"/>
  <c r="AH45" i="2"/>
  <c r="AI161" i="1"/>
  <c r="H59" i="12"/>
  <c r="AI45" i="2"/>
  <c r="AJ161" i="1"/>
  <c r="K59" i="5"/>
  <c r="Z45" i="2"/>
  <c r="AA161" i="1"/>
  <c r="H59" i="5"/>
  <c r="W45" i="2"/>
  <c r="X161" i="1"/>
  <c r="J59" i="12"/>
  <c r="AK45" i="2"/>
  <c r="AL161" i="1"/>
  <c r="L59" i="5"/>
  <c r="AA45" i="2"/>
  <c r="AB161" i="1"/>
  <c r="J59" i="5"/>
  <c r="Y45" i="2"/>
  <c r="Z161" i="1"/>
  <c r="I59" i="5"/>
  <c r="X45" i="2"/>
  <c r="Y161" i="1"/>
  <c r="AM45" i="2"/>
  <c r="AN161" i="1"/>
  <c r="L59" i="12"/>
  <c r="O59" i="4"/>
  <c r="M59" i="5"/>
  <c r="AB45" i="2"/>
  <c r="AC161" i="1"/>
  <c r="K59" i="12"/>
  <c r="AL45" i="2"/>
  <c r="AM161" i="1"/>
  <c r="D59" i="5"/>
  <c r="S45" i="2"/>
  <c r="T161" i="1"/>
  <c r="AG45" i="2"/>
  <c r="AH161" i="1"/>
  <c r="F59" i="12"/>
  <c r="O57" i="5"/>
  <c r="O57" i="4"/>
  <c r="N160" i="1"/>
  <c r="J58" i="4"/>
  <c r="M160" i="1"/>
  <c r="I58" i="4"/>
  <c r="R160" i="1"/>
  <c r="N58" i="4"/>
  <c r="O58" i="5"/>
  <c r="Q160" i="1"/>
  <c r="M58" i="4"/>
  <c r="G160" i="1"/>
  <c r="C58" i="4"/>
  <c r="E58" i="4"/>
  <c r="I160" i="1"/>
  <c r="K160" i="1"/>
  <c r="G58" i="4"/>
  <c r="L160" i="1"/>
  <c r="H58" i="4"/>
  <c r="K58" i="4"/>
  <c r="O160" i="1"/>
  <c r="L58" i="4"/>
  <c r="P160" i="1"/>
  <c r="J160" i="1"/>
  <c r="F58" i="4"/>
  <c r="H160" i="1"/>
  <c r="D58" i="4"/>
  <c r="Z39" i="2"/>
  <c r="AA155" i="1"/>
  <c r="K53" i="5"/>
  <c r="L53" i="5"/>
  <c r="AA39" i="2"/>
  <c r="AB155" i="1"/>
  <c r="M53" i="5"/>
  <c r="AB39" i="2"/>
  <c r="AC155" i="1"/>
  <c r="J53" i="5"/>
  <c r="Y39" i="2"/>
  <c r="Z155" i="1"/>
  <c r="C53" i="5"/>
  <c r="R39" i="2"/>
  <c r="S155" i="1"/>
  <c r="I53" i="5"/>
  <c r="X39" i="2"/>
  <c r="Y155" i="1"/>
  <c r="AC39" i="2"/>
  <c r="AD155" i="1"/>
  <c r="N53" i="5"/>
  <c r="U39" i="2"/>
  <c r="V155" i="1"/>
  <c r="F53" i="5"/>
  <c r="V39" i="2"/>
  <c r="W155" i="1"/>
  <c r="G53" i="5"/>
  <c r="D53" i="5"/>
  <c r="S39" i="2"/>
  <c r="T155" i="1"/>
  <c r="AE38" i="2"/>
  <c r="AF154" i="1"/>
  <c r="D52" i="12"/>
  <c r="AM38" i="2"/>
  <c r="AN154" i="1"/>
  <c r="L52" i="12"/>
  <c r="K52" i="5"/>
  <c r="Z38" i="2"/>
  <c r="AA154" i="1"/>
  <c r="S38" i="2"/>
  <c r="T154" i="1"/>
  <c r="D52" i="5"/>
  <c r="C52" i="5"/>
  <c r="R38" i="2"/>
  <c r="S154" i="1"/>
  <c r="AH38" i="2"/>
  <c r="AI154" i="1"/>
  <c r="G52" i="12"/>
  <c r="AI38" i="2"/>
  <c r="AJ154" i="1"/>
  <c r="H52" i="12"/>
  <c r="V38" i="2"/>
  <c r="W154" i="1"/>
  <c r="G52" i="5"/>
  <c r="J52" i="5"/>
  <c r="Y38" i="2"/>
  <c r="Z154" i="1"/>
  <c r="M52" i="5"/>
  <c r="AB38" i="2"/>
  <c r="AC154" i="1"/>
  <c r="M52" i="12"/>
  <c r="AN38" i="2"/>
  <c r="AO154" i="1"/>
  <c r="C52" i="12"/>
  <c r="AD38" i="2"/>
  <c r="AE154" i="1"/>
  <c r="I52" i="5"/>
  <c r="X38" i="2"/>
  <c r="Y154" i="1"/>
  <c r="AG38" i="2"/>
  <c r="AH154" i="1"/>
  <c r="F52" i="12"/>
  <c r="E52" i="12"/>
  <c r="AF38" i="2"/>
  <c r="AG154" i="1"/>
  <c r="U38" i="2"/>
  <c r="V154" i="1"/>
  <c r="F52" i="5"/>
  <c r="AL38" i="2"/>
  <c r="AM154" i="1"/>
  <c r="K52" i="12"/>
  <c r="W38" i="2"/>
  <c r="X154" i="1"/>
  <c r="H52" i="5"/>
  <c r="I52" i="12"/>
  <c r="AJ38" i="2"/>
  <c r="AK154" i="1"/>
  <c r="E52" i="5"/>
  <c r="T38" i="2"/>
  <c r="U154" i="1"/>
  <c r="N52" i="12"/>
  <c r="AO38" i="2"/>
  <c r="AP154" i="1"/>
  <c r="J52" i="12"/>
  <c r="AK38" i="2"/>
  <c r="AL154" i="1"/>
  <c r="AC38" i="2"/>
  <c r="AD154" i="1"/>
  <c r="N52" i="5"/>
  <c r="AA38" i="2"/>
  <c r="AB154" i="1"/>
  <c r="L52" i="5"/>
  <c r="O50" i="4"/>
  <c r="G44" i="5"/>
  <c r="F44" i="5"/>
  <c r="U30" i="2"/>
  <c r="V146" i="1"/>
  <c r="Z30" i="2"/>
  <c r="AA146" i="1"/>
  <c r="K44" i="5"/>
  <c r="E44" i="5"/>
  <c r="O44" i="5"/>
  <c r="T30" i="2"/>
  <c r="U146" i="1"/>
  <c r="AC30" i="2"/>
  <c r="AD146" i="1"/>
  <c r="O47" i="4"/>
  <c r="O46" i="4"/>
  <c r="O46" i="12"/>
  <c r="I43" i="4"/>
  <c r="L29" i="2"/>
  <c r="M145" i="1"/>
  <c r="K29" i="2"/>
  <c r="L145" i="1"/>
  <c r="H43" i="4"/>
  <c r="P29" i="2"/>
  <c r="Q145" i="1"/>
  <c r="M43" i="4"/>
  <c r="C43" i="4"/>
  <c r="F29" i="2"/>
  <c r="G145" i="1"/>
  <c r="N29" i="2"/>
  <c r="O145" i="1"/>
  <c r="K43" i="4"/>
  <c r="M29" i="2"/>
  <c r="N145" i="1"/>
  <c r="J43" i="4"/>
  <c r="E43" i="4"/>
  <c r="H29" i="2"/>
  <c r="I145" i="1"/>
  <c r="D43" i="4"/>
  <c r="G29" i="2"/>
  <c r="H145" i="1"/>
  <c r="O29" i="2"/>
  <c r="P145" i="1"/>
  <c r="L43" i="4"/>
  <c r="G43" i="4"/>
  <c r="J29" i="2"/>
  <c r="K145" i="1"/>
  <c r="F43" i="4"/>
  <c r="I29" i="2"/>
  <c r="J145" i="1"/>
  <c r="N43" i="4"/>
  <c r="Q29" i="2"/>
  <c r="R145" i="1"/>
  <c r="O44" i="12"/>
  <c r="F41" i="5"/>
  <c r="U27" i="2"/>
  <c r="V143" i="1"/>
  <c r="S27" i="2"/>
  <c r="T143" i="1"/>
  <c r="D41" i="5"/>
  <c r="V27" i="2"/>
  <c r="W143" i="1"/>
  <c r="G41" i="5"/>
  <c r="Y27" i="2"/>
  <c r="Z143" i="1"/>
  <c r="J41" i="5"/>
  <c r="I41" i="5"/>
  <c r="X27" i="2"/>
  <c r="Y143" i="1"/>
  <c r="M41" i="5"/>
  <c r="AB27" i="2"/>
  <c r="AC143" i="1"/>
  <c r="T27" i="2"/>
  <c r="U143" i="1"/>
  <c r="E41" i="5"/>
  <c r="W27" i="2"/>
  <c r="X143" i="1"/>
  <c r="H41" i="5"/>
  <c r="K41" i="5"/>
  <c r="Z27" i="2"/>
  <c r="AA143" i="1"/>
  <c r="C41" i="5"/>
  <c r="R27" i="2"/>
  <c r="S143" i="1"/>
  <c r="M41" i="12"/>
  <c r="AN27" i="2"/>
  <c r="AO143" i="1"/>
  <c r="AA27" i="2"/>
  <c r="AB143" i="1"/>
  <c r="L41" i="5"/>
  <c r="N41" i="12"/>
  <c r="AO27" i="2"/>
  <c r="AP143" i="1"/>
  <c r="AC27" i="2"/>
  <c r="AD143" i="1"/>
  <c r="N41" i="5"/>
  <c r="AH27" i="2"/>
  <c r="AI143" i="1"/>
  <c r="G41" i="12"/>
  <c r="O41" i="12" s="1"/>
  <c r="AJ53" i="1"/>
  <c r="AP53" i="1"/>
  <c r="AH53" i="1"/>
  <c r="AO53" i="1"/>
  <c r="AF53" i="1"/>
  <c r="AE53" i="1"/>
  <c r="AG53" i="1"/>
  <c r="AL53" i="1"/>
  <c r="AK53" i="1"/>
  <c r="AM53" i="1"/>
  <c r="AI53" i="1"/>
  <c r="AN53" i="1"/>
  <c r="AD53" i="1"/>
  <c r="Z53" i="1"/>
  <c r="S53" i="1"/>
  <c r="V53" i="1"/>
  <c r="X53" i="1"/>
  <c r="AC53" i="1"/>
  <c r="U53" i="1"/>
  <c r="AB53" i="1"/>
  <c r="T53" i="1"/>
  <c r="AA53" i="1"/>
  <c r="W53" i="1"/>
  <c r="Y53" i="1"/>
  <c r="F38" i="12"/>
  <c r="AH140" i="1"/>
  <c r="AO140" i="1"/>
  <c r="M38" i="12"/>
  <c r="I38" i="5"/>
  <c r="Y140" i="1"/>
  <c r="J38" i="5"/>
  <c r="Z140" i="1"/>
  <c r="N38" i="12"/>
  <c r="AP140" i="1"/>
  <c r="D38" i="12"/>
  <c r="AF140" i="1"/>
  <c r="J38" i="12"/>
  <c r="AL140" i="1"/>
  <c r="T140" i="1"/>
  <c r="D38" i="5"/>
  <c r="AI140" i="1"/>
  <c r="G38" i="12"/>
  <c r="L38" i="12"/>
  <c r="AN140" i="1"/>
  <c r="C38" i="12"/>
  <c r="AE140" i="1"/>
  <c r="L38" i="5"/>
  <c r="AB140" i="1"/>
  <c r="K38" i="12"/>
  <c r="AM140" i="1"/>
  <c r="F38" i="5"/>
  <c r="V140" i="1"/>
  <c r="E38" i="12"/>
  <c r="AG140" i="1"/>
  <c r="E38" i="5"/>
  <c r="U140" i="1"/>
  <c r="C38" i="5"/>
  <c r="S140" i="1"/>
  <c r="AJ140" i="1"/>
  <c r="H38" i="12"/>
  <c r="N38" i="5"/>
  <c r="AD140" i="1"/>
  <c r="G38" i="5"/>
  <c r="W140" i="1"/>
  <c r="K38" i="5"/>
  <c r="AA140" i="1"/>
  <c r="I38" i="12"/>
  <c r="AK140" i="1"/>
  <c r="H38" i="5"/>
  <c r="X140" i="1"/>
  <c r="M38" i="5"/>
  <c r="AC140" i="1"/>
  <c r="AK23" i="2"/>
  <c r="AL139" i="1"/>
  <c r="J37" i="12"/>
  <c r="F37" i="5"/>
  <c r="U23" i="2"/>
  <c r="V139" i="1"/>
  <c r="AB23" i="2"/>
  <c r="AC139" i="1"/>
  <c r="M37" i="5"/>
  <c r="AL23" i="2"/>
  <c r="AM139" i="1"/>
  <c r="K37" i="12"/>
  <c r="D37" i="5"/>
  <c r="S23" i="2"/>
  <c r="T139" i="1"/>
  <c r="AC23" i="2"/>
  <c r="AD139" i="1"/>
  <c r="N37" i="5"/>
  <c r="G37" i="12"/>
  <c r="AH23" i="2"/>
  <c r="AI139" i="1"/>
  <c r="C37" i="5"/>
  <c r="R23" i="2"/>
  <c r="S139" i="1"/>
  <c r="Z23" i="2"/>
  <c r="AA139" i="1"/>
  <c r="K37" i="5"/>
  <c r="AN23" i="2"/>
  <c r="AO139" i="1"/>
  <c r="M37" i="12"/>
  <c r="T23" i="2"/>
  <c r="U139" i="1"/>
  <c r="E37" i="5"/>
  <c r="AI23" i="2"/>
  <c r="AJ139" i="1"/>
  <c r="H37" i="12"/>
  <c r="L37" i="12"/>
  <c r="AM23" i="2"/>
  <c r="AN139" i="1"/>
  <c r="I37" i="5"/>
  <c r="X23" i="2"/>
  <c r="Y139" i="1"/>
  <c r="L37" i="5"/>
  <c r="AA23" i="2"/>
  <c r="AB139" i="1"/>
  <c r="D37" i="12"/>
  <c r="AE23" i="2"/>
  <c r="AF139" i="1"/>
  <c r="N37" i="12"/>
  <c r="AO23" i="2"/>
  <c r="AP139" i="1"/>
  <c r="G37" i="5"/>
  <c r="V23" i="2"/>
  <c r="W139" i="1"/>
  <c r="J37" i="5"/>
  <c r="Y23" i="2"/>
  <c r="Z139" i="1"/>
  <c r="AG23" i="2"/>
  <c r="AH139" i="1"/>
  <c r="F37" i="12"/>
  <c r="E37" i="12"/>
  <c r="AF23" i="2"/>
  <c r="AG139" i="1"/>
  <c r="H37" i="5"/>
  <c r="W23" i="2"/>
  <c r="X139" i="1"/>
  <c r="AD23" i="2"/>
  <c r="AE139" i="1"/>
  <c r="C37" i="12"/>
  <c r="I37" i="12"/>
  <c r="AJ23" i="2"/>
  <c r="AK139" i="1"/>
  <c r="X22" i="2"/>
  <c r="Y138" i="1"/>
  <c r="I36" i="5"/>
  <c r="R22" i="2"/>
  <c r="C36" i="5"/>
  <c r="S138" i="1"/>
  <c r="I36" i="12"/>
  <c r="AJ22" i="2"/>
  <c r="AK138" i="1"/>
  <c r="J36" i="5"/>
  <c r="Y22" i="2"/>
  <c r="Z138" i="1"/>
  <c r="AI22" i="2"/>
  <c r="AJ138" i="1"/>
  <c r="H36" i="12"/>
  <c r="M36" i="5"/>
  <c r="AB22" i="2"/>
  <c r="AC138" i="1"/>
  <c r="D36" i="12"/>
  <c r="AE22" i="2"/>
  <c r="AF138" i="1"/>
  <c r="T22" i="2"/>
  <c r="U138" i="1"/>
  <c r="E36" i="5"/>
  <c r="AL22" i="2"/>
  <c r="K36" i="12"/>
  <c r="AM138" i="1"/>
  <c r="C36" i="12"/>
  <c r="AD22" i="2"/>
  <c r="AE138" i="1"/>
  <c r="AH22" i="2"/>
  <c r="AI138" i="1"/>
  <c r="G36" i="12"/>
  <c r="P21" i="2"/>
  <c r="Q137" i="1"/>
  <c r="M35" i="4"/>
  <c r="AF48" i="1"/>
  <c r="AL48" i="1"/>
  <c r="AH48" i="1"/>
  <c r="AJ48" i="1"/>
  <c r="AN48" i="1"/>
  <c r="AK48" i="1"/>
  <c r="AP48" i="1"/>
  <c r="AG48" i="1"/>
  <c r="AE48" i="1"/>
  <c r="AI48" i="1"/>
  <c r="AO48" i="1"/>
  <c r="AM48" i="1"/>
  <c r="N21" i="2"/>
  <c r="O137" i="1"/>
  <c r="K35" i="4"/>
  <c r="X48" i="1"/>
  <c r="W48" i="1"/>
  <c r="AC48" i="1"/>
  <c r="U48" i="1"/>
  <c r="AB48" i="1"/>
  <c r="S48" i="1"/>
  <c r="Z48" i="1"/>
  <c r="AD48" i="1"/>
  <c r="AA48" i="1"/>
  <c r="V48" i="1"/>
  <c r="T48" i="1"/>
  <c r="Y48" i="1"/>
  <c r="Q21" i="2"/>
  <c r="R137" i="1"/>
  <c r="N35" i="4"/>
  <c r="M21" i="2"/>
  <c r="N137" i="1"/>
  <c r="J35" i="4"/>
  <c r="J21" i="2"/>
  <c r="K137" i="1"/>
  <c r="G35" i="4"/>
  <c r="K21" i="2"/>
  <c r="L137" i="1"/>
  <c r="H35" i="4"/>
  <c r="O21" i="2"/>
  <c r="P137" i="1"/>
  <c r="L35" i="4"/>
  <c r="I21" i="2"/>
  <c r="J137" i="1"/>
  <c r="F35" i="4"/>
  <c r="I35" i="4"/>
  <c r="L21" i="2"/>
  <c r="M137" i="1"/>
  <c r="G21" i="2"/>
  <c r="H137" i="1"/>
  <c r="D35" i="4"/>
  <c r="F21" i="2"/>
  <c r="G137" i="1"/>
  <c r="C35" i="4"/>
  <c r="H21" i="2"/>
  <c r="I137" i="1"/>
  <c r="E35" i="4"/>
  <c r="P43" i="10"/>
  <c r="P42" i="10"/>
  <c r="H13" i="3"/>
  <c r="N10" i="1"/>
  <c r="J9" i="4"/>
  <c r="N13" i="3"/>
  <c r="M10" i="1"/>
  <c r="L6" i="2"/>
  <c r="M114" i="1"/>
  <c r="P10" i="1"/>
  <c r="P21" i="1"/>
  <c r="L15" i="4"/>
  <c r="L13" i="3"/>
  <c r="Q10" i="1"/>
  <c r="Q21" i="1"/>
  <c r="M15" i="4"/>
  <c r="K13" i="3"/>
  <c r="M13" i="3"/>
  <c r="O41" i="10"/>
  <c r="O47" i="10"/>
  <c r="I41" i="10"/>
  <c r="O42" i="10"/>
  <c r="L42" i="10"/>
  <c r="L43" i="10"/>
  <c r="L41" i="10"/>
  <c r="R13" i="3"/>
  <c r="Q13" i="3"/>
  <c r="G13" i="3"/>
  <c r="Q41" i="10"/>
  <c r="J41" i="10"/>
  <c r="Q43" i="10"/>
  <c r="Y47" i="10"/>
  <c r="J42" i="10"/>
  <c r="N41" i="10"/>
  <c r="M41" i="10"/>
  <c r="N42" i="10"/>
  <c r="O13" i="3"/>
  <c r="M42" i="10"/>
  <c r="I43" i="10"/>
  <c r="U47" i="10"/>
  <c r="AD4" i="3"/>
  <c r="AD13" i="3"/>
  <c r="U5" i="1"/>
  <c r="Z4" i="3"/>
  <c r="Z13" i="3"/>
  <c r="X4" i="3"/>
  <c r="X13" i="3"/>
  <c r="W4" i="3"/>
  <c r="W13" i="3"/>
  <c r="AB4" i="3"/>
  <c r="AB13" i="3"/>
  <c r="S4" i="3"/>
  <c r="S13" i="3"/>
  <c r="AC4" i="3"/>
  <c r="AC13" i="3"/>
  <c r="V4" i="3"/>
  <c r="V13" i="3"/>
  <c r="U4" i="3"/>
  <c r="U13" i="3"/>
  <c r="T4" i="3"/>
  <c r="T13" i="3"/>
  <c r="Y4" i="3"/>
  <c r="Y13" i="3"/>
  <c r="AA4" i="3"/>
  <c r="AA13" i="3"/>
  <c r="AA43" i="10"/>
  <c r="AA41" i="10"/>
  <c r="AA42" i="10"/>
  <c r="T41" i="10"/>
  <c r="T42" i="10"/>
  <c r="T43" i="10"/>
  <c r="V41" i="10"/>
  <c r="V42" i="10"/>
  <c r="V43" i="10"/>
  <c r="AG5" i="3"/>
  <c r="AG6" i="10"/>
  <c r="AG15" i="10"/>
  <c r="P13" i="3"/>
  <c r="AD47" i="10"/>
  <c r="J13" i="3"/>
  <c r="S47" i="10"/>
  <c r="W47" i="10"/>
  <c r="AB47" i="10"/>
  <c r="AB107" i="1"/>
  <c r="AB110" i="1"/>
  <c r="AB98" i="1"/>
  <c r="K26" i="7"/>
  <c r="K4" i="2"/>
  <c r="L112" i="1"/>
  <c r="L17" i="1"/>
  <c r="K27" i="1"/>
  <c r="H7" i="4"/>
  <c r="T194" i="1"/>
  <c r="C43" i="5"/>
  <c r="R29" i="2"/>
  <c r="S145" i="1"/>
  <c r="G43" i="5"/>
  <c r="V29" i="2"/>
  <c r="W145" i="1"/>
  <c r="M4" i="2"/>
  <c r="N112" i="1"/>
  <c r="M27" i="1"/>
  <c r="N17" i="1"/>
  <c r="J7" i="4"/>
  <c r="H27" i="1"/>
  <c r="E7" i="4"/>
  <c r="I17" i="1"/>
  <c r="H4" i="2"/>
  <c r="I112" i="1"/>
  <c r="O42" i="4"/>
  <c r="D52" i="3"/>
  <c r="D81" i="10"/>
  <c r="M151" i="10"/>
  <c r="L148" i="3"/>
  <c r="L208" i="1"/>
  <c r="G14" i="6"/>
  <c r="R43" i="10"/>
  <c r="R42" i="10"/>
  <c r="R41" i="10"/>
  <c r="J45" i="4"/>
  <c r="M31" i="2"/>
  <c r="N147" i="1"/>
  <c r="H43" i="10"/>
  <c r="H41" i="10"/>
  <c r="H42" i="10"/>
  <c r="Z29" i="2"/>
  <c r="AA145" i="1"/>
  <c r="K43" i="5"/>
  <c r="F43" i="5"/>
  <c r="U29" i="2"/>
  <c r="V145" i="1"/>
  <c r="R10" i="1"/>
  <c r="L27" i="1"/>
  <c r="L4" i="2"/>
  <c r="M112" i="1"/>
  <c r="I7" i="4"/>
  <c r="M17" i="1"/>
  <c r="F4" i="2"/>
  <c r="G112" i="1"/>
  <c r="C7" i="4"/>
  <c r="G17" i="1"/>
  <c r="O60" i="5"/>
  <c r="I13" i="3"/>
  <c r="O14" i="5"/>
  <c r="C52" i="1"/>
  <c r="C79" i="3"/>
  <c r="Q7" i="1"/>
  <c r="O50" i="12"/>
  <c r="L110" i="1"/>
  <c r="K31" i="2"/>
  <c r="L147" i="1"/>
  <c r="H45" i="4"/>
  <c r="J10" i="1"/>
  <c r="I20" i="5"/>
  <c r="AA29" i="2"/>
  <c r="AB145" i="1"/>
  <c r="L43" i="5"/>
  <c r="Y29" i="2"/>
  <c r="Z145" i="1"/>
  <c r="J43" i="5"/>
  <c r="K17" i="1"/>
  <c r="G7" i="4"/>
  <c r="J4" i="2"/>
  <c r="K112" i="1"/>
  <c r="J27" i="1"/>
  <c r="P4" i="2"/>
  <c r="M7" i="4"/>
  <c r="Q17" i="1"/>
  <c r="P27" i="1"/>
  <c r="O53" i="4"/>
  <c r="L10" i="1"/>
  <c r="C20" i="5"/>
  <c r="O8" i="5"/>
  <c r="O53" i="12"/>
  <c r="H31" i="2"/>
  <c r="I147" i="1"/>
  <c r="E45" i="4"/>
  <c r="X47" i="10"/>
  <c r="K10" i="1"/>
  <c r="D43" i="5"/>
  <c r="S29" i="2"/>
  <c r="T145" i="1"/>
  <c r="M43" i="5"/>
  <c r="AB29" i="2"/>
  <c r="AC145" i="1"/>
  <c r="N20" i="5"/>
  <c r="I4" i="2"/>
  <c r="J112" i="1"/>
  <c r="J17" i="1"/>
  <c r="F7" i="4"/>
  <c r="I27" i="1"/>
  <c r="O4" i="2"/>
  <c r="L7" i="4"/>
  <c r="P17" i="1"/>
  <c r="O27" i="1"/>
  <c r="M20" i="12"/>
  <c r="R52" i="1"/>
  <c r="O52" i="1"/>
  <c r="M52" i="1"/>
  <c r="I52" i="1"/>
  <c r="H52" i="1"/>
  <c r="N52" i="1"/>
  <c r="J52" i="1"/>
  <c r="L52" i="1"/>
  <c r="Q52" i="1"/>
  <c r="G52" i="1"/>
  <c r="K52" i="1"/>
  <c r="P52" i="1"/>
  <c r="B79" i="1"/>
  <c r="B73" i="11"/>
  <c r="I45" i="4"/>
  <c r="L31" i="2"/>
  <c r="M147" i="1"/>
  <c r="F45" i="4"/>
  <c r="I31" i="2"/>
  <c r="J147" i="1"/>
  <c r="N43" i="5"/>
  <c r="AC29" i="2"/>
  <c r="AD145" i="1"/>
  <c r="W194" i="1"/>
  <c r="G10" i="1"/>
  <c r="E20" i="5"/>
  <c r="I43" i="5"/>
  <c r="X29" i="2"/>
  <c r="Y145" i="1"/>
  <c r="P108" i="1"/>
  <c r="P110" i="1"/>
  <c r="P98" i="1"/>
  <c r="K26" i="6"/>
  <c r="N26" i="6"/>
  <c r="G4" i="2"/>
  <c r="G27" i="1"/>
  <c r="D7" i="4"/>
  <c r="H17" i="1"/>
  <c r="O49" i="12"/>
  <c r="I104" i="1"/>
  <c r="E69" i="4"/>
  <c r="I107" i="1"/>
  <c r="I110" i="1"/>
  <c r="W109" i="1"/>
  <c r="W110" i="1"/>
  <c r="W98" i="1"/>
  <c r="F26" i="7"/>
  <c r="P47" i="10"/>
  <c r="O61" i="12"/>
  <c r="AA107" i="1"/>
  <c r="AA110" i="1"/>
  <c r="AA98" i="1"/>
  <c r="J26" i="7"/>
  <c r="N7" i="1"/>
  <c r="D45" i="4"/>
  <c r="G31" i="2"/>
  <c r="H147" i="1"/>
  <c r="M45" i="4"/>
  <c r="P31" i="2"/>
  <c r="Q147" i="1"/>
  <c r="Y107" i="1"/>
  <c r="Y110" i="1"/>
  <c r="Y98" i="1"/>
  <c r="H26" i="7"/>
  <c r="O9" i="12"/>
  <c r="D21" i="12"/>
  <c r="O21" i="12"/>
  <c r="AK194" i="1"/>
  <c r="AO194" i="1"/>
  <c r="AC47" i="10"/>
  <c r="O58" i="12"/>
  <c r="I10" i="1"/>
  <c r="H43" i="5"/>
  <c r="W29" i="2"/>
  <c r="X145" i="1"/>
  <c r="N27" i="1"/>
  <c r="N4" i="2"/>
  <c r="O112" i="1"/>
  <c r="K7" i="4"/>
  <c r="O17" i="1"/>
  <c r="H7" i="1"/>
  <c r="G7" i="1"/>
  <c r="R7" i="1"/>
  <c r="K7" i="1"/>
  <c r="I7" i="1"/>
  <c r="J7" i="1"/>
  <c r="L7" i="1"/>
  <c r="O7" i="1"/>
  <c r="M7" i="1"/>
  <c r="P7" i="1"/>
  <c r="L69" i="5"/>
  <c r="L69" i="12"/>
  <c r="Z58" i="1"/>
  <c r="AC58" i="1"/>
  <c r="X58" i="1"/>
  <c r="AA58" i="1"/>
  <c r="AB58" i="1"/>
  <c r="S58" i="1"/>
  <c r="AD58" i="1"/>
  <c r="V58" i="1"/>
  <c r="W58" i="1"/>
  <c r="U58" i="1"/>
  <c r="Y58" i="1"/>
  <c r="T58" i="1"/>
  <c r="O10" i="1"/>
  <c r="L45" i="4"/>
  <c r="O31" i="2"/>
  <c r="P147" i="1"/>
  <c r="Q31" i="2"/>
  <c r="R147" i="1"/>
  <c r="N45" i="4"/>
  <c r="J70" i="5"/>
  <c r="Q109" i="1"/>
  <c r="Q110" i="1"/>
  <c r="Q104" i="1"/>
  <c r="M69" i="4"/>
  <c r="AI153" i="10"/>
  <c r="AH150" i="3"/>
  <c r="AH210" i="1"/>
  <c r="E28" i="13"/>
  <c r="E43" i="5"/>
  <c r="T29" i="2"/>
  <c r="U145" i="1"/>
  <c r="O54" i="12"/>
  <c r="O63" i="5"/>
  <c r="K43" i="10"/>
  <c r="K42" i="10"/>
  <c r="K41" i="10"/>
  <c r="R17" i="1"/>
  <c r="N7" i="4"/>
  <c r="Q4" i="2"/>
  <c r="Q27" i="1"/>
  <c r="AJ58" i="1"/>
  <c r="AG58" i="1"/>
  <c r="AE58" i="1"/>
  <c r="AF58" i="1"/>
  <c r="AM58" i="1"/>
  <c r="AL58" i="1"/>
  <c r="AK58" i="1"/>
  <c r="AO58" i="1"/>
  <c r="AI58" i="1"/>
  <c r="AN58" i="1"/>
  <c r="AH58" i="1"/>
  <c r="AP58" i="1"/>
  <c r="K20" i="5"/>
  <c r="K45" i="4"/>
  <c r="N31" i="2"/>
  <c r="O147" i="1"/>
  <c r="J31" i="2"/>
  <c r="K147" i="1"/>
  <c r="G45" i="4"/>
  <c r="H10" i="1"/>
  <c r="O49" i="5"/>
  <c r="I9" i="4"/>
  <c r="L31" i="1"/>
  <c r="M21" i="1"/>
  <c r="I15" i="4"/>
  <c r="H104" i="1"/>
  <c r="D69" i="4"/>
  <c r="H106" i="1"/>
  <c r="H110" i="1"/>
  <c r="P31" i="1"/>
  <c r="G42" i="10"/>
  <c r="G41" i="10"/>
  <c r="G43" i="10"/>
  <c r="F31" i="2"/>
  <c r="G147" i="1"/>
  <c r="C45" i="4"/>
  <c r="AF4" i="1"/>
  <c r="X107" i="1"/>
  <c r="X110" i="1"/>
  <c r="X104" i="1"/>
  <c r="O8" i="12"/>
  <c r="O14" i="12"/>
  <c r="E20" i="12"/>
  <c r="F20" i="12"/>
  <c r="G20" i="12"/>
  <c r="F70" i="5"/>
  <c r="F70" i="12"/>
  <c r="H70" i="5"/>
  <c r="H70" i="12"/>
  <c r="E70" i="12"/>
  <c r="E70" i="5"/>
  <c r="C70" i="5"/>
  <c r="C70" i="12"/>
  <c r="M70" i="12"/>
  <c r="M70" i="5"/>
  <c r="L70" i="5"/>
  <c r="L70" i="12"/>
  <c r="B105" i="11"/>
  <c r="N70" i="12"/>
  <c r="K70" i="12"/>
  <c r="I70" i="5"/>
  <c r="O36" i="5"/>
  <c r="O51" i="5"/>
  <c r="O60" i="12"/>
  <c r="O61" i="5"/>
  <c r="K20" i="12"/>
  <c r="O56" i="5"/>
  <c r="R13" i="1"/>
  <c r="O37" i="12"/>
  <c r="O51" i="12"/>
  <c r="O36" i="12"/>
  <c r="O41" i="4"/>
  <c r="M69" i="5"/>
  <c r="M69" i="12"/>
  <c r="C20" i="12"/>
  <c r="I20" i="12"/>
  <c r="N69" i="5"/>
  <c r="N69" i="12"/>
  <c r="O53" i="5"/>
  <c r="O62" i="5"/>
  <c r="O50" i="5"/>
  <c r="O45" i="4"/>
  <c r="O64" i="12"/>
  <c r="O64" i="5"/>
  <c r="O59" i="5"/>
  <c r="O59" i="12"/>
  <c r="O58" i="4"/>
  <c r="O52" i="12"/>
  <c r="O52" i="5"/>
  <c r="O43" i="4"/>
  <c r="O41" i="5"/>
  <c r="V26" i="2"/>
  <c r="W142" i="1"/>
  <c r="G40" i="5"/>
  <c r="R26" i="2"/>
  <c r="S142" i="1"/>
  <c r="C40" i="5"/>
  <c r="E40" i="12"/>
  <c r="AF26" i="2"/>
  <c r="AG142" i="1"/>
  <c r="K40" i="5"/>
  <c r="Z26" i="2"/>
  <c r="AA142" i="1"/>
  <c r="Y26" i="2"/>
  <c r="Z142" i="1"/>
  <c r="J40" i="5"/>
  <c r="C40" i="12"/>
  <c r="AD26" i="2"/>
  <c r="AE142" i="1"/>
  <c r="X26" i="2"/>
  <c r="Y142" i="1"/>
  <c r="I40" i="5"/>
  <c r="S26" i="2"/>
  <c r="T142" i="1"/>
  <c r="D40" i="5"/>
  <c r="AC26" i="2"/>
  <c r="AD142" i="1"/>
  <c r="N40" i="5"/>
  <c r="AE26" i="2"/>
  <c r="AF142" i="1"/>
  <c r="D40" i="12"/>
  <c r="AA26" i="2"/>
  <c r="AB142" i="1"/>
  <c r="L40" i="5"/>
  <c r="L40" i="12"/>
  <c r="AM26" i="2"/>
  <c r="AN142" i="1"/>
  <c r="AN26" i="2"/>
  <c r="AO142" i="1"/>
  <c r="M40" i="12"/>
  <c r="E40" i="5"/>
  <c r="T26" i="2"/>
  <c r="U142" i="1"/>
  <c r="G40" i="12"/>
  <c r="AH26" i="2"/>
  <c r="AI142" i="1"/>
  <c r="F40" i="12"/>
  <c r="AG26" i="2"/>
  <c r="AH142" i="1"/>
  <c r="J40" i="12"/>
  <c r="AK26" i="2"/>
  <c r="AL142" i="1"/>
  <c r="M40" i="5"/>
  <c r="AB26" i="2"/>
  <c r="AC142" i="1"/>
  <c r="K40" i="12"/>
  <c r="AL26" i="2"/>
  <c r="AM142" i="1"/>
  <c r="N40" i="12"/>
  <c r="AO26" i="2"/>
  <c r="AP142" i="1"/>
  <c r="U26" i="2"/>
  <c r="V142" i="1"/>
  <c r="F40" i="5"/>
  <c r="W26" i="2"/>
  <c r="X142" i="1"/>
  <c r="H40" i="5"/>
  <c r="I40" i="12"/>
  <c r="AJ26" i="2"/>
  <c r="AK142" i="1"/>
  <c r="H40" i="12"/>
  <c r="AI26" i="2"/>
  <c r="AJ142" i="1"/>
  <c r="O38" i="12"/>
  <c r="O38" i="5"/>
  <c r="O37" i="5"/>
  <c r="C35" i="5"/>
  <c r="R21" i="2"/>
  <c r="S137" i="1"/>
  <c r="L35" i="12"/>
  <c r="AM21" i="2"/>
  <c r="AN137" i="1"/>
  <c r="I35" i="5"/>
  <c r="X21" i="2"/>
  <c r="Y137" i="1"/>
  <c r="T21" i="2"/>
  <c r="U137" i="1"/>
  <c r="E35" i="5"/>
  <c r="AN21" i="2"/>
  <c r="AO137" i="1"/>
  <c r="M35" i="12"/>
  <c r="F35" i="12"/>
  <c r="AG21" i="2"/>
  <c r="AH137" i="1"/>
  <c r="K35" i="12"/>
  <c r="AL21" i="2"/>
  <c r="AM137" i="1"/>
  <c r="S21" i="2"/>
  <c r="T137" i="1"/>
  <c r="D35" i="5"/>
  <c r="M35" i="5"/>
  <c r="AB21" i="2"/>
  <c r="AC137" i="1"/>
  <c r="AH21" i="2"/>
  <c r="AI137" i="1"/>
  <c r="G35" i="12"/>
  <c r="AK21" i="2"/>
  <c r="AL137" i="1"/>
  <c r="J35" i="12"/>
  <c r="AI21" i="2"/>
  <c r="AJ137" i="1"/>
  <c r="H35" i="12"/>
  <c r="U21" i="2"/>
  <c r="V137" i="1"/>
  <c r="F35" i="5"/>
  <c r="G35" i="5"/>
  <c r="V21" i="2"/>
  <c r="W137" i="1"/>
  <c r="C35" i="12"/>
  <c r="AD21" i="2"/>
  <c r="AE137" i="1"/>
  <c r="D35" i="12"/>
  <c r="AE21" i="2"/>
  <c r="AF137" i="1"/>
  <c r="K35" i="5"/>
  <c r="Z21" i="2"/>
  <c r="AA137" i="1"/>
  <c r="H35" i="5"/>
  <c r="W21" i="2"/>
  <c r="X137" i="1"/>
  <c r="E35" i="12"/>
  <c r="AF21" i="2"/>
  <c r="AG137" i="1"/>
  <c r="L35" i="5"/>
  <c r="AA21" i="2"/>
  <c r="AB137" i="1"/>
  <c r="AC21" i="2"/>
  <c r="AD137" i="1"/>
  <c r="N35" i="5"/>
  <c r="N35" i="12"/>
  <c r="AO21" i="2"/>
  <c r="AP137" i="1"/>
  <c r="O35" i="4"/>
  <c r="Y21" i="2"/>
  <c r="Z137" i="1"/>
  <c r="J35" i="5"/>
  <c r="I35" i="12"/>
  <c r="AJ21" i="2"/>
  <c r="AK137" i="1"/>
  <c r="M9" i="4"/>
  <c r="L9" i="4"/>
  <c r="L21" i="4"/>
  <c r="P13" i="1"/>
  <c r="P41" i="1"/>
  <c r="O6" i="2"/>
  <c r="P114" i="1"/>
  <c r="O31" i="1"/>
  <c r="Q13" i="1"/>
  <c r="Q39" i="1"/>
  <c r="M31" i="1"/>
  <c r="N21" i="1"/>
  <c r="J15" i="4"/>
  <c r="J21" i="4"/>
  <c r="M6" i="2"/>
  <c r="N114" i="1"/>
  <c r="P6" i="2"/>
  <c r="Q114" i="1"/>
  <c r="K13" i="1"/>
  <c r="K41" i="1"/>
  <c r="M21" i="4"/>
  <c r="L13" i="1"/>
  <c r="L39" i="1"/>
  <c r="I47" i="10"/>
  <c r="Q47" i="10"/>
  <c r="L47" i="10"/>
  <c r="M47" i="10"/>
  <c r="J47" i="10"/>
  <c r="N47" i="10"/>
  <c r="AA47" i="10"/>
  <c r="AG5" i="1"/>
  <c r="AE4" i="1"/>
  <c r="C7" i="12"/>
  <c r="AE4" i="3"/>
  <c r="AE13" i="3"/>
  <c r="AG4" i="3"/>
  <c r="AG13" i="3"/>
  <c r="AK4" i="3"/>
  <c r="AK13" i="3"/>
  <c r="AP4" i="3"/>
  <c r="AP13" i="3"/>
  <c r="AL4" i="3"/>
  <c r="AL13" i="3"/>
  <c r="AN4" i="3"/>
  <c r="AN13" i="3"/>
  <c r="AF4" i="3"/>
  <c r="AF13" i="3"/>
  <c r="AI4" i="3"/>
  <c r="AI13" i="3"/>
  <c r="AJ4" i="3"/>
  <c r="AJ13" i="3"/>
  <c r="AO4" i="3"/>
  <c r="AO13" i="3"/>
  <c r="AM4" i="3"/>
  <c r="AM13" i="3"/>
  <c r="AH4" i="3"/>
  <c r="AH13" i="3"/>
  <c r="V47" i="10"/>
  <c r="AB4" i="1"/>
  <c r="S4" i="1"/>
  <c r="AK4" i="1"/>
  <c r="Z4" i="1"/>
  <c r="U4" i="1"/>
  <c r="AD4" i="1"/>
  <c r="AJ4" i="1"/>
  <c r="AO4" i="1"/>
  <c r="W4" i="1"/>
  <c r="V4" i="1"/>
  <c r="X4" i="1"/>
  <c r="AL4" i="1"/>
  <c r="AM4" i="1"/>
  <c r="AN4" i="1"/>
  <c r="AH4" i="1"/>
  <c r="AC4" i="1"/>
  <c r="AP4" i="1"/>
  <c r="Y4" i="1"/>
  <c r="AI4" i="1"/>
  <c r="T4" i="1"/>
  <c r="AA4" i="1"/>
  <c r="T47" i="10"/>
  <c r="K47" i="10"/>
  <c r="P42" i="1"/>
  <c r="H21" i="1"/>
  <c r="D15" i="4"/>
  <c r="G31" i="1"/>
  <c r="D9" i="4"/>
  <c r="G6" i="2"/>
  <c r="H114" i="1"/>
  <c r="H45" i="5"/>
  <c r="W31" i="2"/>
  <c r="X147" i="1"/>
  <c r="E39" i="4"/>
  <c r="E65" i="4"/>
  <c r="H25" i="2"/>
  <c r="I141" i="1"/>
  <c r="I79" i="1"/>
  <c r="V31" i="2"/>
  <c r="W147" i="1"/>
  <c r="G45" i="5"/>
  <c r="Y31" i="2"/>
  <c r="Z147" i="1"/>
  <c r="J45" i="5"/>
  <c r="K13" i="4"/>
  <c r="K19" i="4"/>
  <c r="H69" i="5"/>
  <c r="O69" i="5"/>
  <c r="H69" i="12"/>
  <c r="O69" i="12"/>
  <c r="L45" i="12"/>
  <c r="AM31" i="2"/>
  <c r="AN147" i="1"/>
  <c r="E45" i="12"/>
  <c r="AF31" i="2"/>
  <c r="AG147" i="1"/>
  <c r="U31" i="2"/>
  <c r="V147" i="1"/>
  <c r="F45" i="5"/>
  <c r="AE27" i="1"/>
  <c r="AE33" i="1"/>
  <c r="D7" i="12"/>
  <c r="AF17" i="1"/>
  <c r="AE4" i="2"/>
  <c r="AE8" i="2"/>
  <c r="AF13" i="1"/>
  <c r="J45" i="12"/>
  <c r="AK31" i="2"/>
  <c r="AL147" i="1"/>
  <c r="D45" i="5"/>
  <c r="S31" i="2"/>
  <c r="T147" i="1"/>
  <c r="K45" i="5"/>
  <c r="Z31" i="2"/>
  <c r="AA147" i="1"/>
  <c r="N5" i="2"/>
  <c r="O113" i="1"/>
  <c r="K8" i="4"/>
  <c r="O19" i="1"/>
  <c r="K14" i="4"/>
  <c r="N29" i="1"/>
  <c r="D13" i="4"/>
  <c r="C5" i="8"/>
  <c r="C7" i="8"/>
  <c r="D39" i="4"/>
  <c r="D65" i="4"/>
  <c r="G25" i="2"/>
  <c r="H141" i="1"/>
  <c r="H79" i="1"/>
  <c r="X52" i="1"/>
  <c r="AC52" i="1"/>
  <c r="S52" i="1"/>
  <c r="U52" i="1"/>
  <c r="V52" i="1"/>
  <c r="AB52" i="1"/>
  <c r="Z52" i="1"/>
  <c r="Y52" i="1"/>
  <c r="AA52" i="1"/>
  <c r="W52" i="1"/>
  <c r="T52" i="1"/>
  <c r="AD52" i="1"/>
  <c r="C79" i="1"/>
  <c r="O7" i="4"/>
  <c r="R21" i="1"/>
  <c r="N15" i="4"/>
  <c r="N9" i="4"/>
  <c r="Q6" i="2"/>
  <c r="R114" i="1"/>
  <c r="Q31" i="1"/>
  <c r="H47" i="10"/>
  <c r="J13" i="4"/>
  <c r="J19" i="4"/>
  <c r="D70" i="5"/>
  <c r="D70" i="12"/>
  <c r="I21" i="4"/>
  <c r="N45" i="12"/>
  <c r="AO31" i="2"/>
  <c r="AP147" i="1"/>
  <c r="D45" i="12"/>
  <c r="AE31" i="2"/>
  <c r="AF147" i="1"/>
  <c r="E45" i="5"/>
  <c r="T31" i="2"/>
  <c r="U147" i="1"/>
  <c r="AB31" i="2"/>
  <c r="AC147" i="1"/>
  <c r="M45" i="5"/>
  <c r="J19" i="1"/>
  <c r="F14" i="4"/>
  <c r="I5" i="2"/>
  <c r="J113" i="1"/>
  <c r="F8" i="4"/>
  <c r="I29" i="1"/>
  <c r="O13" i="1"/>
  <c r="J8" i="4"/>
  <c r="M29" i="1"/>
  <c r="N19" i="1"/>
  <c r="J14" i="4"/>
  <c r="M5" i="2"/>
  <c r="N113" i="1"/>
  <c r="N115" i="1"/>
  <c r="I8" i="6"/>
  <c r="J25" i="2"/>
  <c r="K141" i="1"/>
  <c r="G39" i="4"/>
  <c r="G65" i="4"/>
  <c r="K79" i="1"/>
  <c r="L25" i="2"/>
  <c r="M141" i="1"/>
  <c r="I39" i="4"/>
  <c r="I65" i="4"/>
  <c r="M79" i="1"/>
  <c r="I8" i="2"/>
  <c r="G9" i="4"/>
  <c r="J31" i="1"/>
  <c r="K21" i="1"/>
  <c r="G15" i="4"/>
  <c r="J6" i="2"/>
  <c r="K114" i="1"/>
  <c r="K115" i="1"/>
  <c r="F8" i="6"/>
  <c r="K31" i="1"/>
  <c r="K6" i="2"/>
  <c r="L114" i="1"/>
  <c r="L115" i="1"/>
  <c r="L21" i="1"/>
  <c r="H15" i="4"/>
  <c r="H9" i="4"/>
  <c r="I13" i="4"/>
  <c r="I19" i="4"/>
  <c r="M148" i="3"/>
  <c r="M208" i="1"/>
  <c r="H14" i="6"/>
  <c r="N151" i="10"/>
  <c r="E13" i="4"/>
  <c r="E19" i="4"/>
  <c r="E22" i="4"/>
  <c r="H13" i="4"/>
  <c r="H19" i="4"/>
  <c r="O25" i="2"/>
  <c r="P141" i="1"/>
  <c r="L39" i="4"/>
  <c r="L65" i="4"/>
  <c r="P79" i="1"/>
  <c r="F13" i="4"/>
  <c r="F19" i="4"/>
  <c r="O20" i="5"/>
  <c r="C39" i="4"/>
  <c r="F25" i="2"/>
  <c r="G141" i="1"/>
  <c r="G79" i="1"/>
  <c r="K39" i="4"/>
  <c r="K65" i="4"/>
  <c r="N25" i="2"/>
  <c r="O141" i="1"/>
  <c r="O79" i="1"/>
  <c r="M8" i="2"/>
  <c r="M39" i="4"/>
  <c r="M65" i="4"/>
  <c r="P25" i="2"/>
  <c r="Q141" i="1"/>
  <c r="Q79" i="1"/>
  <c r="Q25" i="2"/>
  <c r="R141" i="1"/>
  <c r="N39" i="4"/>
  <c r="N65" i="4"/>
  <c r="R79" i="1"/>
  <c r="Q42" i="1"/>
  <c r="I10" i="4"/>
  <c r="D52" i="1"/>
  <c r="D79" i="3"/>
  <c r="O43" i="5"/>
  <c r="K8" i="2"/>
  <c r="AL31" i="2"/>
  <c r="AM147" i="1"/>
  <c r="K45" i="12"/>
  <c r="I45" i="5"/>
  <c r="X31" i="2"/>
  <c r="Y147" i="1"/>
  <c r="K5" i="2"/>
  <c r="L113" i="1"/>
  <c r="H8" i="4"/>
  <c r="K29" i="1"/>
  <c r="L19" i="1"/>
  <c r="H14" i="4"/>
  <c r="L13" i="4"/>
  <c r="L16" i="4"/>
  <c r="P8" i="2"/>
  <c r="AD31" i="2"/>
  <c r="AE147" i="1"/>
  <c r="C45" i="12"/>
  <c r="AJ153" i="10"/>
  <c r="AI150" i="3"/>
  <c r="AI210" i="1"/>
  <c r="F28" i="13"/>
  <c r="H5" i="2"/>
  <c r="H8" i="2"/>
  <c r="H29" i="1"/>
  <c r="I19" i="1"/>
  <c r="E14" i="4"/>
  <c r="E8" i="4"/>
  <c r="K19" i="1"/>
  <c r="G14" i="4"/>
  <c r="J5" i="2"/>
  <c r="J8" i="2"/>
  <c r="G8" i="4"/>
  <c r="J29" i="1"/>
  <c r="J33" i="1"/>
  <c r="E42" i="6"/>
  <c r="H13" i="1"/>
  <c r="C9" i="4"/>
  <c r="F6" i="2"/>
  <c r="G114" i="1"/>
  <c r="G21" i="1"/>
  <c r="C15" i="4"/>
  <c r="G47" i="10"/>
  <c r="G45" i="12"/>
  <c r="AH31" i="2"/>
  <c r="AI147" i="1"/>
  <c r="AI31" i="2"/>
  <c r="AJ147" i="1"/>
  <c r="H45" i="12"/>
  <c r="N45" i="5"/>
  <c r="AC31" i="2"/>
  <c r="AD147" i="1"/>
  <c r="Q5" i="2"/>
  <c r="Q8" i="2"/>
  <c r="R19" i="1"/>
  <c r="N14" i="4"/>
  <c r="N8" i="4"/>
  <c r="N10" i="4"/>
  <c r="Q29" i="1"/>
  <c r="H39" i="4"/>
  <c r="H65" i="4"/>
  <c r="K25" i="2"/>
  <c r="L141" i="1"/>
  <c r="L79" i="1"/>
  <c r="L8" i="2"/>
  <c r="I13" i="1"/>
  <c r="F45" i="12"/>
  <c r="AG31" i="2"/>
  <c r="AH147" i="1"/>
  <c r="N13" i="4"/>
  <c r="N16" i="4"/>
  <c r="E9" i="4"/>
  <c r="I21" i="1"/>
  <c r="E15" i="4"/>
  <c r="H31" i="1"/>
  <c r="H6" i="2"/>
  <c r="I114" i="1"/>
  <c r="G70" i="5"/>
  <c r="G70" i="12"/>
  <c r="F39" i="4"/>
  <c r="F65" i="4"/>
  <c r="I25" i="2"/>
  <c r="J141" i="1"/>
  <c r="J79" i="1"/>
  <c r="F10" i="4"/>
  <c r="Q112" i="1"/>
  <c r="I31" i="1"/>
  <c r="F9" i="4"/>
  <c r="I6" i="2"/>
  <c r="J114" i="1"/>
  <c r="J21" i="1"/>
  <c r="F15" i="4"/>
  <c r="P5" i="2"/>
  <c r="Q113" i="1"/>
  <c r="P29" i="1"/>
  <c r="P33" i="1"/>
  <c r="K42" i="6"/>
  <c r="M8" i="4"/>
  <c r="Q19" i="1"/>
  <c r="M14" i="4"/>
  <c r="C13" i="4"/>
  <c r="R47" i="10"/>
  <c r="N13" i="1"/>
  <c r="M45" i="12"/>
  <c r="AN31" i="2"/>
  <c r="AO147" i="1"/>
  <c r="R112" i="1"/>
  <c r="C45" i="5"/>
  <c r="R31" i="2"/>
  <c r="S147" i="1"/>
  <c r="L8" i="4"/>
  <c r="O5" i="2"/>
  <c r="O8" i="2"/>
  <c r="P19" i="1"/>
  <c r="L14" i="4"/>
  <c r="O29" i="1"/>
  <c r="O33" i="1"/>
  <c r="J42" i="6"/>
  <c r="F5" i="2"/>
  <c r="F8" i="2"/>
  <c r="C8" i="4"/>
  <c r="C10" i="4"/>
  <c r="G19" i="1"/>
  <c r="C14" i="4"/>
  <c r="AP27" i="1"/>
  <c r="AP33" i="1"/>
  <c r="AE13" i="1"/>
  <c r="AD27" i="1"/>
  <c r="AD33" i="1"/>
  <c r="AD4" i="2"/>
  <c r="AD8" i="2"/>
  <c r="I45" i="12"/>
  <c r="AJ31" i="2"/>
  <c r="AK147" i="1"/>
  <c r="R41" i="1"/>
  <c r="R42" i="1"/>
  <c r="R43" i="1"/>
  <c r="R40" i="1"/>
  <c r="R39" i="1"/>
  <c r="K9" i="4"/>
  <c r="N6" i="2"/>
  <c r="O114" i="1"/>
  <c r="N31" i="1"/>
  <c r="N33" i="1"/>
  <c r="I42" i="6"/>
  <c r="O21" i="1"/>
  <c r="K15" i="4"/>
  <c r="AA31" i="2"/>
  <c r="AB147" i="1"/>
  <c r="L45" i="5"/>
  <c r="L29" i="1"/>
  <c r="L33" i="1"/>
  <c r="G42" i="6"/>
  <c r="I8" i="4"/>
  <c r="L5" i="2"/>
  <c r="M113" i="1"/>
  <c r="M115" i="1"/>
  <c r="H8" i="6"/>
  <c r="M19" i="1"/>
  <c r="I14" i="4"/>
  <c r="G5" i="2"/>
  <c r="H113" i="1"/>
  <c r="D8" i="4"/>
  <c r="G29" i="1"/>
  <c r="H19" i="1"/>
  <c r="D14" i="4"/>
  <c r="N26" i="7"/>
  <c r="H112" i="1"/>
  <c r="J39" i="4"/>
  <c r="J65" i="4"/>
  <c r="M25" i="2"/>
  <c r="N141" i="1"/>
  <c r="N79" i="1"/>
  <c r="P112" i="1"/>
  <c r="J13" i="1"/>
  <c r="M13" i="4"/>
  <c r="G13" i="4"/>
  <c r="G16" i="4"/>
  <c r="G13" i="1"/>
  <c r="M13" i="1"/>
  <c r="J10" i="4"/>
  <c r="H10" i="4"/>
  <c r="O20" i="12"/>
  <c r="O70" i="12"/>
  <c r="Q41" i="1"/>
  <c r="Q40" i="1"/>
  <c r="AG4" i="1"/>
  <c r="O70" i="5"/>
  <c r="M33" i="1"/>
  <c r="H42" i="6"/>
  <c r="O40" i="12"/>
  <c r="O40" i="5"/>
  <c r="O35" i="12"/>
  <c r="O35" i="5"/>
  <c r="L40" i="1"/>
  <c r="H26" i="4"/>
  <c r="P40" i="1"/>
  <c r="P39" i="1"/>
  <c r="L25" i="4"/>
  <c r="K43" i="1"/>
  <c r="G29" i="4"/>
  <c r="K42" i="1"/>
  <c r="K40" i="1"/>
  <c r="G26" i="4"/>
  <c r="K39" i="1"/>
  <c r="P43" i="1"/>
  <c r="Q43" i="1"/>
  <c r="M29" i="4"/>
  <c r="Q33" i="1"/>
  <c r="L42" i="6"/>
  <c r="L43" i="1"/>
  <c r="K19" i="2"/>
  <c r="L136" i="1"/>
  <c r="L41" i="1"/>
  <c r="K17" i="2"/>
  <c r="L134" i="1"/>
  <c r="L42" i="1"/>
  <c r="G21" i="4"/>
  <c r="H21" i="4"/>
  <c r="E21" i="4"/>
  <c r="H33" i="1"/>
  <c r="C42" i="6"/>
  <c r="G33" i="1"/>
  <c r="B42" i="6"/>
  <c r="D21" i="4"/>
  <c r="I33" i="1"/>
  <c r="D42" i="6"/>
  <c r="K33" i="1"/>
  <c r="F42" i="6"/>
  <c r="K21" i="4"/>
  <c r="N21" i="4"/>
  <c r="R23" i="1"/>
  <c r="K23" i="1"/>
  <c r="E20" i="4"/>
  <c r="P23" i="1"/>
  <c r="P35" i="1"/>
  <c r="M23" i="1"/>
  <c r="M35" i="1"/>
  <c r="L13" i="2"/>
  <c r="M131" i="1"/>
  <c r="P113" i="1"/>
  <c r="L20" i="4"/>
  <c r="G20" i="4"/>
  <c r="G113" i="1"/>
  <c r="K113" i="1"/>
  <c r="K20" i="4"/>
  <c r="AE17" i="1"/>
  <c r="D47" i="10"/>
  <c r="AB27" i="1"/>
  <c r="AB33" i="1"/>
  <c r="K42" i="7"/>
  <c r="M7" i="5"/>
  <c r="M10" i="5"/>
  <c r="AC17" i="1"/>
  <c r="AB4" i="2"/>
  <c r="AB8" i="2"/>
  <c r="AC13" i="1"/>
  <c r="AO27" i="1"/>
  <c r="AO33" i="1"/>
  <c r="AP17" i="1"/>
  <c r="AO4" i="2"/>
  <c r="AP13" i="1"/>
  <c r="N7" i="12"/>
  <c r="N10" i="12"/>
  <c r="V4" i="2"/>
  <c r="G7" i="5"/>
  <c r="V27" i="1"/>
  <c r="V33" i="1"/>
  <c r="E42" i="7"/>
  <c r="W13" i="1"/>
  <c r="W17" i="1"/>
  <c r="AA27" i="1"/>
  <c r="AA33" i="1"/>
  <c r="J42" i="7"/>
  <c r="L7" i="5"/>
  <c r="L10" i="5"/>
  <c r="AB17" i="1"/>
  <c r="AA4" i="2"/>
  <c r="AA8" i="2"/>
  <c r="AB13" i="1"/>
  <c r="AG27" i="1"/>
  <c r="AG33" i="1"/>
  <c r="AH13" i="1"/>
  <c r="AH17" i="1"/>
  <c r="AG4" i="2"/>
  <c r="F7" i="12"/>
  <c r="F10" i="12"/>
  <c r="AJ13" i="1"/>
  <c r="AI4" i="2"/>
  <c r="AI8" i="2"/>
  <c r="H7" i="12"/>
  <c r="H10" i="12"/>
  <c r="AJ17" i="1"/>
  <c r="AI27" i="1"/>
  <c r="AI33" i="1"/>
  <c r="AN17" i="1"/>
  <c r="AN13" i="1"/>
  <c r="AM27" i="1"/>
  <c r="AM33" i="1"/>
  <c r="L7" i="12"/>
  <c r="AM4" i="2"/>
  <c r="AC4" i="2"/>
  <c r="AD17" i="1"/>
  <c r="AD13" i="1"/>
  <c r="AC27" i="1"/>
  <c r="AC33" i="1"/>
  <c r="L42" i="7"/>
  <c r="N7" i="5"/>
  <c r="N10" i="5"/>
  <c r="AA13" i="1"/>
  <c r="AA17" i="1"/>
  <c r="Z27" i="1"/>
  <c r="Z33" i="1"/>
  <c r="I42" i="7"/>
  <c r="K7" i="5"/>
  <c r="K10" i="5"/>
  <c r="Z4" i="2"/>
  <c r="K7" i="12"/>
  <c r="K10" i="12"/>
  <c r="AL4" i="2"/>
  <c r="AL27" i="1"/>
  <c r="AL33" i="1"/>
  <c r="AM13" i="1"/>
  <c r="AM17" i="1"/>
  <c r="E7" i="5"/>
  <c r="E10" i="5"/>
  <c r="U17" i="1"/>
  <c r="U13" i="1"/>
  <c r="T27" i="1"/>
  <c r="T33" i="1"/>
  <c r="C42" i="7"/>
  <c r="T4" i="2"/>
  <c r="T8" i="2"/>
  <c r="AO17" i="1"/>
  <c r="AN4" i="2"/>
  <c r="AN8" i="2"/>
  <c r="AO13" i="1"/>
  <c r="AN27" i="1"/>
  <c r="AN33" i="1"/>
  <c r="M7" i="12"/>
  <c r="C47" i="10"/>
  <c r="AJ112" i="1"/>
  <c r="AJ115" i="1"/>
  <c r="G8" i="13"/>
  <c r="S4" i="2"/>
  <c r="S8" i="2"/>
  <c r="S27" i="1"/>
  <c r="S33" i="1"/>
  <c r="B42" i="7"/>
  <c r="T17" i="1"/>
  <c r="D7" i="5"/>
  <c r="D10" i="5"/>
  <c r="T13" i="1"/>
  <c r="AK4" i="2"/>
  <c r="AL17" i="1"/>
  <c r="AL13" i="1"/>
  <c r="AK27" i="1"/>
  <c r="AK33" i="1"/>
  <c r="J7" i="12"/>
  <c r="Z17" i="1"/>
  <c r="J7" i="5"/>
  <c r="Y4" i="2"/>
  <c r="Y8" i="2"/>
  <c r="Y27" i="1"/>
  <c r="Y33" i="1"/>
  <c r="H42" i="7"/>
  <c r="Z13" i="1"/>
  <c r="AG17" i="1"/>
  <c r="AF27" i="1"/>
  <c r="AF33" i="1"/>
  <c r="E7" i="12"/>
  <c r="E10" i="12"/>
  <c r="AF4" i="2"/>
  <c r="AF8" i="2"/>
  <c r="AF9" i="2"/>
  <c r="AG13" i="1"/>
  <c r="AB112" i="1"/>
  <c r="AB115" i="1"/>
  <c r="K8" i="7"/>
  <c r="AH27" i="1"/>
  <c r="AH33" i="1"/>
  <c r="AI17" i="1"/>
  <c r="AI13" i="1"/>
  <c r="G7" i="12"/>
  <c r="G10" i="12"/>
  <c r="AH4" i="2"/>
  <c r="W27" i="1"/>
  <c r="W33" i="1"/>
  <c r="F42" i="7"/>
  <c r="X13" i="1"/>
  <c r="H7" i="5"/>
  <c r="H10" i="5"/>
  <c r="W4" i="2"/>
  <c r="X17" i="1"/>
  <c r="AJ27" i="1"/>
  <c r="AJ33" i="1"/>
  <c r="AK13" i="1"/>
  <c r="AK17" i="1"/>
  <c r="AJ4" i="2"/>
  <c r="I7" i="12"/>
  <c r="I10" i="12"/>
  <c r="X4" i="2"/>
  <c r="Y13" i="1"/>
  <c r="X27" i="1"/>
  <c r="X33" i="1"/>
  <c r="G42" i="7"/>
  <c r="I7" i="5"/>
  <c r="I10" i="5"/>
  <c r="Y17" i="1"/>
  <c r="F7" i="5"/>
  <c r="F10" i="5"/>
  <c r="U4" i="2"/>
  <c r="V13" i="1"/>
  <c r="U27" i="1"/>
  <c r="U33" i="1"/>
  <c r="D42" i="7"/>
  <c r="V17" i="1"/>
  <c r="S13" i="1"/>
  <c r="R4" i="2"/>
  <c r="S17" i="1"/>
  <c r="C7" i="5"/>
  <c r="R27" i="1"/>
  <c r="R33" i="1"/>
  <c r="L118" i="1"/>
  <c r="L124" i="1"/>
  <c r="G19" i="4"/>
  <c r="G22" i="4"/>
  <c r="G115" i="1"/>
  <c r="B8" i="6"/>
  <c r="J115" i="1"/>
  <c r="E8" i="6"/>
  <c r="K118" i="1"/>
  <c r="K124" i="1"/>
  <c r="G8" i="6"/>
  <c r="Q9" i="2"/>
  <c r="O115" i="1"/>
  <c r="J8" i="6"/>
  <c r="M39" i="1"/>
  <c r="M40" i="1"/>
  <c r="M42" i="1"/>
  <c r="M43" i="1"/>
  <c r="M118" i="1"/>
  <c r="M41" i="1"/>
  <c r="M26" i="4"/>
  <c r="P16" i="2"/>
  <c r="Q133" i="1"/>
  <c r="D13" i="12"/>
  <c r="D16" i="12"/>
  <c r="AF23" i="1"/>
  <c r="O14" i="4"/>
  <c r="AK153" i="10"/>
  <c r="AJ150" i="3"/>
  <c r="AJ210" i="1"/>
  <c r="G28" i="13"/>
  <c r="AO52" i="1"/>
  <c r="AL52" i="1"/>
  <c r="AM52" i="1"/>
  <c r="AH52" i="1"/>
  <c r="AP52" i="1"/>
  <c r="AG52" i="1"/>
  <c r="AJ52" i="1"/>
  <c r="AK52" i="1"/>
  <c r="AE52" i="1"/>
  <c r="AI52" i="1"/>
  <c r="AF52" i="1"/>
  <c r="AN52" i="1"/>
  <c r="D79" i="1"/>
  <c r="M28" i="4"/>
  <c r="P18" i="2"/>
  <c r="Q135" i="1"/>
  <c r="L23" i="1"/>
  <c r="L19" i="4"/>
  <c r="L22" i="4"/>
  <c r="L39" i="5"/>
  <c r="L65" i="5"/>
  <c r="AA25" i="2"/>
  <c r="AB141" i="1"/>
  <c r="AB79" i="1"/>
  <c r="H23" i="1"/>
  <c r="D10" i="12"/>
  <c r="G27" i="4"/>
  <c r="J17" i="2"/>
  <c r="K134" i="1"/>
  <c r="H28" i="4"/>
  <c r="K18" i="2"/>
  <c r="L135" i="1"/>
  <c r="C16" i="4"/>
  <c r="O13" i="4"/>
  <c r="N8" i="2"/>
  <c r="N9" i="2"/>
  <c r="O45" i="12"/>
  <c r="Q45" i="1"/>
  <c r="P15" i="2"/>
  <c r="Q132" i="1"/>
  <c r="M25" i="4"/>
  <c r="G8" i="2"/>
  <c r="H9" i="2"/>
  <c r="J23" i="1"/>
  <c r="H16" i="4"/>
  <c r="L10" i="4"/>
  <c r="N19" i="4"/>
  <c r="D5" i="8"/>
  <c r="D7" i="8"/>
  <c r="F39" i="5"/>
  <c r="F65" i="5"/>
  <c r="U25" i="2"/>
  <c r="V141" i="1"/>
  <c r="V79" i="1"/>
  <c r="D16" i="4"/>
  <c r="O23" i="1"/>
  <c r="O35" i="1"/>
  <c r="B72" i="11"/>
  <c r="M42" i="7"/>
  <c r="O45" i="5"/>
  <c r="R113" i="1"/>
  <c r="I113" i="1"/>
  <c r="I115" i="1"/>
  <c r="D8" i="6"/>
  <c r="H20" i="4"/>
  <c r="H22" i="4"/>
  <c r="F16" i="4"/>
  <c r="E16" i="4"/>
  <c r="N39" i="5"/>
  <c r="N65" i="5"/>
  <c r="AC25" i="2"/>
  <c r="AD141" i="1"/>
  <c r="AD79" i="1"/>
  <c r="E39" i="5"/>
  <c r="E65" i="5"/>
  <c r="T25" i="2"/>
  <c r="U141" i="1"/>
  <c r="U79" i="1"/>
  <c r="K16" i="4"/>
  <c r="O18" i="2"/>
  <c r="P135" i="1"/>
  <c r="L28" i="4"/>
  <c r="J19" i="2"/>
  <c r="K136" i="1"/>
  <c r="C21" i="4"/>
  <c r="O9" i="4"/>
  <c r="G42" i="1"/>
  <c r="G43" i="1"/>
  <c r="G41" i="1"/>
  <c r="G40" i="1"/>
  <c r="G39" i="1"/>
  <c r="H115" i="1"/>
  <c r="C8" i="6"/>
  <c r="H42" i="1"/>
  <c r="H41" i="1"/>
  <c r="H39" i="1"/>
  <c r="H40" i="1"/>
  <c r="H43" i="1"/>
  <c r="E10" i="4"/>
  <c r="K9" i="2"/>
  <c r="J40" i="1"/>
  <c r="J39" i="1"/>
  <c r="J42" i="1"/>
  <c r="J43" i="1"/>
  <c r="J41" i="1"/>
  <c r="AE23" i="1"/>
  <c r="C13" i="12"/>
  <c r="C19" i="12"/>
  <c r="G23" i="1"/>
  <c r="Q19" i="2"/>
  <c r="R136" i="1"/>
  <c r="N29" i="4"/>
  <c r="O15" i="4"/>
  <c r="K10" i="4"/>
  <c r="P17" i="2"/>
  <c r="Q134" i="1"/>
  <c r="M27" i="4"/>
  <c r="I23" i="1"/>
  <c r="O41" i="1"/>
  <c r="O39" i="1"/>
  <c r="O42" i="1"/>
  <c r="O40" i="1"/>
  <c r="O43" i="1"/>
  <c r="S25" i="2"/>
  <c r="T141" i="1"/>
  <c r="D39" i="5"/>
  <c r="D65" i="5"/>
  <c r="T79" i="1"/>
  <c r="C39" i="5"/>
  <c r="R25" i="2"/>
  <c r="S141" i="1"/>
  <c r="S79" i="1"/>
  <c r="D19" i="4"/>
  <c r="D22" i="4"/>
  <c r="O16" i="2"/>
  <c r="P133" i="1"/>
  <c r="L26" i="4"/>
  <c r="G28" i="4"/>
  <c r="J18" i="2"/>
  <c r="K135" i="1"/>
  <c r="K16" i="2"/>
  <c r="L133" i="1"/>
  <c r="AE112" i="1"/>
  <c r="AE115" i="1"/>
  <c r="B8" i="13"/>
  <c r="J39" i="5"/>
  <c r="J65" i="5"/>
  <c r="Y25" i="2"/>
  <c r="Z141" i="1"/>
  <c r="Z79" i="1"/>
  <c r="D20" i="4"/>
  <c r="Q15" i="2"/>
  <c r="R132" i="1"/>
  <c r="R45" i="1"/>
  <c r="N25" i="4"/>
  <c r="Q16" i="2"/>
  <c r="R133" i="1"/>
  <c r="N26" i="4"/>
  <c r="AE41" i="1"/>
  <c r="AE43" i="1"/>
  <c r="AE39" i="1"/>
  <c r="AE42" i="1"/>
  <c r="AE40" i="1"/>
  <c r="P115" i="1"/>
  <c r="K8" i="6"/>
  <c r="C10" i="12"/>
  <c r="G10" i="4"/>
  <c r="B47" i="10"/>
  <c r="M16" i="4"/>
  <c r="I20" i="4"/>
  <c r="Q18" i="2"/>
  <c r="R135" i="1"/>
  <c r="N28" i="4"/>
  <c r="M20" i="4"/>
  <c r="Q115" i="1"/>
  <c r="L8" i="6"/>
  <c r="N20" i="4"/>
  <c r="K22" i="4"/>
  <c r="P19" i="2"/>
  <c r="Q136" i="1"/>
  <c r="O39" i="4"/>
  <c r="C65" i="4"/>
  <c r="O65" i="4"/>
  <c r="V25" i="2"/>
  <c r="W141" i="1"/>
  <c r="G39" i="5"/>
  <c r="G65" i="5"/>
  <c r="W79" i="1"/>
  <c r="AB25" i="2"/>
  <c r="AC141" i="1"/>
  <c r="M39" i="5"/>
  <c r="M65" i="5"/>
  <c r="AC79" i="1"/>
  <c r="AF112" i="1"/>
  <c r="AF115" i="1"/>
  <c r="C8" i="13"/>
  <c r="D10" i="4"/>
  <c r="L29" i="4"/>
  <c r="O19" i="2"/>
  <c r="P136" i="1"/>
  <c r="C20" i="4"/>
  <c r="O8" i="4"/>
  <c r="F21" i="4"/>
  <c r="Q23" i="1"/>
  <c r="Q35" i="1"/>
  <c r="Q17" i="2"/>
  <c r="R134" i="1"/>
  <c r="N27" i="4"/>
  <c r="R115" i="1"/>
  <c r="M8" i="6"/>
  <c r="N39" i="1"/>
  <c r="N43" i="1"/>
  <c r="N42" i="1"/>
  <c r="N41" i="1"/>
  <c r="N118" i="1"/>
  <c r="N124" i="1"/>
  <c r="N40" i="1"/>
  <c r="I41" i="1"/>
  <c r="I42" i="1"/>
  <c r="I40" i="1"/>
  <c r="I39" i="1"/>
  <c r="I43" i="1"/>
  <c r="I22" i="4"/>
  <c r="O151" i="10"/>
  <c r="N148" i="3"/>
  <c r="J16" i="4"/>
  <c r="Z25" i="2"/>
  <c r="AA141" i="1"/>
  <c r="K39" i="5"/>
  <c r="K65" i="5"/>
  <c r="AA79" i="1"/>
  <c r="H39" i="5"/>
  <c r="H65" i="5"/>
  <c r="W25" i="2"/>
  <c r="X141" i="1"/>
  <c r="X79" i="1"/>
  <c r="M19" i="4"/>
  <c r="M22" i="4"/>
  <c r="AF41" i="1"/>
  <c r="AF43" i="1"/>
  <c r="AF40" i="1"/>
  <c r="AF39" i="1"/>
  <c r="AF42" i="1"/>
  <c r="P45" i="1"/>
  <c r="O15" i="2"/>
  <c r="P132" i="1"/>
  <c r="K45" i="1"/>
  <c r="G25" i="4"/>
  <c r="J15" i="2"/>
  <c r="K132" i="1"/>
  <c r="H25" i="4"/>
  <c r="K15" i="2"/>
  <c r="L132" i="1"/>
  <c r="L45" i="1"/>
  <c r="I16" i="4"/>
  <c r="J20" i="4"/>
  <c r="J22" i="4"/>
  <c r="F20" i="4"/>
  <c r="F22" i="4"/>
  <c r="N23" i="1"/>
  <c r="N35" i="1"/>
  <c r="C19" i="4"/>
  <c r="I39" i="5"/>
  <c r="I65" i="5"/>
  <c r="X25" i="2"/>
  <c r="Y141" i="1"/>
  <c r="Y79" i="1"/>
  <c r="M10" i="4"/>
  <c r="O17" i="2"/>
  <c r="P134" i="1"/>
  <c r="L27" i="4"/>
  <c r="H27" i="4"/>
  <c r="J16" i="2"/>
  <c r="K133" i="1"/>
  <c r="H29" i="4"/>
  <c r="K35" i="1"/>
  <c r="H35" i="1"/>
  <c r="I35" i="1"/>
  <c r="H13" i="2"/>
  <c r="I131" i="1"/>
  <c r="J35" i="1"/>
  <c r="I13" i="2"/>
  <c r="L35" i="1"/>
  <c r="L81" i="1"/>
  <c r="AF35" i="1"/>
  <c r="AE13" i="2"/>
  <c r="AF131" i="1"/>
  <c r="U112" i="1"/>
  <c r="U115" i="1"/>
  <c r="D8" i="7"/>
  <c r="J118" i="1"/>
  <c r="J124" i="1"/>
  <c r="K119" i="1"/>
  <c r="K125" i="1"/>
  <c r="AO112" i="1"/>
  <c r="AO115" i="1"/>
  <c r="L8" i="13"/>
  <c r="D19" i="12"/>
  <c r="D22" i="12"/>
  <c r="I118" i="1"/>
  <c r="I124" i="1"/>
  <c r="J119" i="1"/>
  <c r="J125" i="1"/>
  <c r="V40" i="1"/>
  <c r="V43" i="1"/>
  <c r="V39" i="1"/>
  <c r="V42" i="1"/>
  <c r="V41" i="1"/>
  <c r="X39" i="1"/>
  <c r="X40" i="1"/>
  <c r="X42" i="1"/>
  <c r="X41" i="1"/>
  <c r="X43" i="1"/>
  <c r="AG112" i="1"/>
  <c r="AG115" i="1"/>
  <c r="Z43" i="1"/>
  <c r="Z41" i="1"/>
  <c r="Z40" i="1"/>
  <c r="Z42" i="1"/>
  <c r="Z39" i="1"/>
  <c r="AL23" i="1"/>
  <c r="AL35" i="1"/>
  <c r="AK13" i="2"/>
  <c r="J13" i="12"/>
  <c r="J16" i="12"/>
  <c r="U41" i="1"/>
  <c r="U40" i="1"/>
  <c r="U42" i="1"/>
  <c r="U43" i="1"/>
  <c r="U39" i="1"/>
  <c r="L13" i="12"/>
  <c r="L16" i="12"/>
  <c r="AN23" i="1"/>
  <c r="AN35" i="1"/>
  <c r="AM13" i="2"/>
  <c r="F13" i="12"/>
  <c r="AH23" i="1"/>
  <c r="AH35" i="1"/>
  <c r="AG13" i="2"/>
  <c r="AH131" i="1"/>
  <c r="W23" i="1"/>
  <c r="W35" i="1"/>
  <c r="V13" i="2"/>
  <c r="G13" i="5"/>
  <c r="G16" i="5"/>
  <c r="AP23" i="1"/>
  <c r="AP35" i="1"/>
  <c r="AO13" i="2"/>
  <c r="AP131" i="1"/>
  <c r="N13" i="12"/>
  <c r="AK8" i="2"/>
  <c r="AL112" i="1"/>
  <c r="AL115" i="1"/>
  <c r="I8" i="13"/>
  <c r="Z8" i="2"/>
  <c r="AA112" i="1"/>
  <c r="AA115" i="1"/>
  <c r="J8" i="7"/>
  <c r="AD41" i="1"/>
  <c r="AD43" i="1"/>
  <c r="AD40" i="1"/>
  <c r="AD39" i="1"/>
  <c r="AD42" i="1"/>
  <c r="O7" i="5"/>
  <c r="C10" i="5"/>
  <c r="I13" i="12"/>
  <c r="AK23" i="1"/>
  <c r="AK35" i="1"/>
  <c r="AJ13" i="2"/>
  <c r="AK131" i="1"/>
  <c r="AH8" i="2"/>
  <c r="AI112" i="1"/>
  <c r="AI115" i="1"/>
  <c r="F8" i="13"/>
  <c r="AG42" i="1"/>
  <c r="AF18" i="2"/>
  <c r="AG135" i="1"/>
  <c r="AG39" i="1"/>
  <c r="AG43" i="1"/>
  <c r="AF19" i="2"/>
  <c r="AG136" i="1"/>
  <c r="AG41" i="1"/>
  <c r="AF17" i="2"/>
  <c r="AG134" i="1"/>
  <c r="AG40" i="1"/>
  <c r="AF16" i="2"/>
  <c r="AG133" i="1"/>
  <c r="T39" i="1"/>
  <c r="T41" i="1"/>
  <c r="T42" i="1"/>
  <c r="T43" i="1"/>
  <c r="T40" i="1"/>
  <c r="N13" i="5"/>
  <c r="AD23" i="1"/>
  <c r="AD35" i="1"/>
  <c r="AC13" i="2"/>
  <c r="AD131" i="1"/>
  <c r="H13" i="12"/>
  <c r="AJ23" i="1"/>
  <c r="AJ35" i="1"/>
  <c r="AI13" i="2"/>
  <c r="AJ131" i="1"/>
  <c r="AC39" i="1"/>
  <c r="AC42" i="1"/>
  <c r="AC40" i="1"/>
  <c r="AC43" i="1"/>
  <c r="AC41" i="1"/>
  <c r="M42" i="6"/>
  <c r="B40" i="11"/>
  <c r="M10" i="12"/>
  <c r="U23" i="1"/>
  <c r="U35" i="1"/>
  <c r="T13" i="2"/>
  <c r="E13" i="5"/>
  <c r="AH41" i="1"/>
  <c r="AH39" i="1"/>
  <c r="AH43" i="1"/>
  <c r="AG19" i="2"/>
  <c r="AH136" i="1"/>
  <c r="AH40" i="1"/>
  <c r="AG16" i="2"/>
  <c r="AH133" i="1"/>
  <c r="AH42" i="1"/>
  <c r="AG18" i="2"/>
  <c r="AH135" i="1"/>
  <c r="S23" i="1"/>
  <c r="C13" i="5"/>
  <c r="Y23" i="1"/>
  <c r="Y35" i="1"/>
  <c r="X13" i="2"/>
  <c r="Y131" i="1"/>
  <c r="I13" i="5"/>
  <c r="AK42" i="1"/>
  <c r="AJ18" i="2"/>
  <c r="AK135" i="1"/>
  <c r="AK39" i="1"/>
  <c r="AK43" i="1"/>
  <c r="AK41" i="1"/>
  <c r="AJ17" i="2"/>
  <c r="AK134" i="1"/>
  <c r="AK40" i="1"/>
  <c r="AJ16" i="2"/>
  <c r="AK133" i="1"/>
  <c r="J10" i="5"/>
  <c r="AO41" i="1"/>
  <c r="AN17" i="2"/>
  <c r="AO134" i="1"/>
  <c r="AO42" i="1"/>
  <c r="AN18" i="2"/>
  <c r="AO135" i="1"/>
  <c r="AO39" i="1"/>
  <c r="AO43" i="1"/>
  <c r="AN19" i="2"/>
  <c r="AO136" i="1"/>
  <c r="AO40" i="1"/>
  <c r="AN16" i="2"/>
  <c r="AO133" i="1"/>
  <c r="AC8" i="2"/>
  <c r="AD112" i="1"/>
  <c r="AD115" i="1"/>
  <c r="M8" i="7"/>
  <c r="AB43" i="1"/>
  <c r="AB42" i="1"/>
  <c r="AB39" i="1"/>
  <c r="AB41" i="1"/>
  <c r="AB118" i="1"/>
  <c r="AB124" i="1"/>
  <c r="AC119" i="1"/>
  <c r="AC125" i="1"/>
  <c r="AB40" i="1"/>
  <c r="G10" i="5"/>
  <c r="U8" i="2"/>
  <c r="V112" i="1"/>
  <c r="V115" i="1"/>
  <c r="E8" i="7"/>
  <c r="AJ8" i="2"/>
  <c r="AK112" i="1"/>
  <c r="AK115" i="1"/>
  <c r="H8" i="13"/>
  <c r="O7" i="12"/>
  <c r="R8" i="2"/>
  <c r="S112" i="1"/>
  <c r="S115" i="1"/>
  <c r="B8" i="7"/>
  <c r="AI40" i="1"/>
  <c r="AH16" i="2"/>
  <c r="AI133" i="1"/>
  <c r="AI39" i="1"/>
  <c r="AI41" i="1"/>
  <c r="AH17" i="2"/>
  <c r="AI134" i="1"/>
  <c r="AI42" i="1"/>
  <c r="AH18" i="2"/>
  <c r="AI135" i="1"/>
  <c r="AI43" i="1"/>
  <c r="AH19" i="2"/>
  <c r="AI136" i="1"/>
  <c r="Z23" i="1"/>
  <c r="Z35" i="1"/>
  <c r="Y13" i="2"/>
  <c r="Z131" i="1"/>
  <c r="J13" i="5"/>
  <c r="J16" i="5"/>
  <c r="D13" i="5"/>
  <c r="T23" i="1"/>
  <c r="T35" i="1"/>
  <c r="K13" i="12"/>
  <c r="AM23" i="1"/>
  <c r="AM35" i="1"/>
  <c r="AL13" i="2"/>
  <c r="AM131" i="1"/>
  <c r="AA23" i="1"/>
  <c r="AA35" i="1"/>
  <c r="Z13" i="2"/>
  <c r="AA131" i="1"/>
  <c r="K13" i="5"/>
  <c r="K16" i="5"/>
  <c r="AM8" i="2"/>
  <c r="AN112" i="1"/>
  <c r="AN115" i="1"/>
  <c r="K8" i="13"/>
  <c r="V8" i="2"/>
  <c r="W112" i="1"/>
  <c r="W115" i="1"/>
  <c r="F8" i="7"/>
  <c r="AC23" i="1"/>
  <c r="AC35" i="1"/>
  <c r="AB13" i="2"/>
  <c r="AC131" i="1"/>
  <c r="M13" i="5"/>
  <c r="W39" i="1"/>
  <c r="W42" i="1"/>
  <c r="W43" i="1"/>
  <c r="W41" i="1"/>
  <c r="W40" i="1"/>
  <c r="S41" i="1"/>
  <c r="S43" i="1"/>
  <c r="S42" i="1"/>
  <c r="S39" i="1"/>
  <c r="S40" i="1"/>
  <c r="H13" i="5"/>
  <c r="X23" i="1"/>
  <c r="X35" i="1"/>
  <c r="W13" i="2"/>
  <c r="X131" i="1"/>
  <c r="AI23" i="1"/>
  <c r="AI35" i="1"/>
  <c r="AH13" i="2"/>
  <c r="G13" i="12"/>
  <c r="J10" i="12"/>
  <c r="M13" i="12"/>
  <c r="M16" i="12"/>
  <c r="AO23" i="1"/>
  <c r="AO35" i="1"/>
  <c r="AN13" i="2"/>
  <c r="AO131" i="1"/>
  <c r="AM43" i="1"/>
  <c r="AL19" i="2"/>
  <c r="AM136" i="1"/>
  <c r="AM42" i="1"/>
  <c r="AL18" i="2"/>
  <c r="AM135" i="1"/>
  <c r="AM40" i="1"/>
  <c r="AL16" i="2"/>
  <c r="AM133" i="1"/>
  <c r="AM39" i="1"/>
  <c r="AM41" i="1"/>
  <c r="AL17" i="2"/>
  <c r="AM134" i="1"/>
  <c r="AA42" i="1"/>
  <c r="AA40" i="1"/>
  <c r="AA41" i="1"/>
  <c r="AA39" i="1"/>
  <c r="AA43" i="1"/>
  <c r="L10" i="12"/>
  <c r="AJ118" i="1"/>
  <c r="AJ124" i="1"/>
  <c r="AK119" i="1"/>
  <c r="AK125" i="1"/>
  <c r="AL120" i="1"/>
  <c r="AL126" i="1"/>
  <c r="AJ43" i="1"/>
  <c r="AI19" i="2"/>
  <c r="AJ136" i="1"/>
  <c r="AJ40" i="1"/>
  <c r="AI16" i="2"/>
  <c r="AJ133" i="1"/>
  <c r="AJ41" i="1"/>
  <c r="AI17" i="2"/>
  <c r="AJ134" i="1"/>
  <c r="AJ42" i="1"/>
  <c r="AI18" i="2"/>
  <c r="AJ135" i="1"/>
  <c r="AJ39" i="1"/>
  <c r="L13" i="5"/>
  <c r="AB23" i="1"/>
  <c r="AB35" i="1"/>
  <c r="AA13" i="2"/>
  <c r="V23" i="1"/>
  <c r="V35" i="1"/>
  <c r="U13" i="2"/>
  <c r="V131" i="1"/>
  <c r="F13" i="5"/>
  <c r="F16" i="5"/>
  <c r="Y43" i="1"/>
  <c r="Y39" i="1"/>
  <c r="Y40" i="1"/>
  <c r="Y41" i="1"/>
  <c r="Y42" i="1"/>
  <c r="W8" i="2"/>
  <c r="X112" i="1"/>
  <c r="X115" i="1"/>
  <c r="G8" i="7"/>
  <c r="AG23" i="1"/>
  <c r="AG35" i="1"/>
  <c r="AF13" i="2"/>
  <c r="E13" i="12"/>
  <c r="AC112" i="1"/>
  <c r="AC115" i="1"/>
  <c r="AP41" i="1"/>
  <c r="AO17" i="2"/>
  <c r="AP134" i="1"/>
  <c r="AP42" i="1"/>
  <c r="AO18" i="2"/>
  <c r="AP135" i="1"/>
  <c r="AP40" i="1"/>
  <c r="AO16" i="2"/>
  <c r="AP133" i="1"/>
  <c r="AP43" i="1"/>
  <c r="AP39" i="1"/>
  <c r="R35" i="1"/>
  <c r="Q13" i="2"/>
  <c r="Q52" i="2"/>
  <c r="Q60" i="2"/>
  <c r="X8" i="2"/>
  <c r="Y112" i="1"/>
  <c r="Y115" i="1"/>
  <c r="H8" i="7"/>
  <c r="Z112" i="1"/>
  <c r="Z115" i="1"/>
  <c r="I8" i="7"/>
  <c r="AL40" i="1"/>
  <c r="AK16" i="2"/>
  <c r="AL133" i="1"/>
  <c r="AL43" i="1"/>
  <c r="AK19" i="2"/>
  <c r="AL136" i="1"/>
  <c r="AL42" i="1"/>
  <c r="AK18" i="2"/>
  <c r="AL135" i="1"/>
  <c r="AL39" i="1"/>
  <c r="AL41" i="1"/>
  <c r="AK17" i="2"/>
  <c r="AL134" i="1"/>
  <c r="AL8" i="2"/>
  <c r="AM112" i="1"/>
  <c r="AM115" i="1"/>
  <c r="J8" i="13"/>
  <c r="AN42" i="1"/>
  <c r="AM18" i="2"/>
  <c r="AN135" i="1"/>
  <c r="AN43" i="1"/>
  <c r="AM19" i="2"/>
  <c r="AN136" i="1"/>
  <c r="AN39" i="1"/>
  <c r="AN40" i="1"/>
  <c r="AM16" i="2"/>
  <c r="AN133" i="1"/>
  <c r="AN41" i="1"/>
  <c r="AM17" i="2"/>
  <c r="AN134" i="1"/>
  <c r="AG8" i="2"/>
  <c r="AI9" i="2"/>
  <c r="AH112" i="1"/>
  <c r="AH115" i="1"/>
  <c r="E8" i="13"/>
  <c r="AO8" i="2"/>
  <c r="AP112" i="1"/>
  <c r="AP115" i="1"/>
  <c r="M8" i="13"/>
  <c r="T112" i="1"/>
  <c r="T115" i="1"/>
  <c r="T118" i="1"/>
  <c r="H118" i="1"/>
  <c r="H124" i="1"/>
  <c r="G30" i="4"/>
  <c r="G32" i="4"/>
  <c r="G67" i="4"/>
  <c r="G72" i="4"/>
  <c r="G74" i="4"/>
  <c r="AF118" i="1"/>
  <c r="AF124" i="1"/>
  <c r="AG119" i="1"/>
  <c r="AG125" i="1"/>
  <c r="O10" i="4"/>
  <c r="Q118" i="1"/>
  <c r="Q124" i="1"/>
  <c r="P118" i="1"/>
  <c r="P124" i="1"/>
  <c r="AE18" i="2"/>
  <c r="AF135" i="1"/>
  <c r="O148" i="3"/>
  <c r="O208" i="1"/>
  <c r="J14" i="6"/>
  <c r="P151" i="10"/>
  <c r="H16" i="2"/>
  <c r="I133" i="1"/>
  <c r="E26" i="4"/>
  <c r="AD17" i="2"/>
  <c r="AE134" i="1"/>
  <c r="O118" i="1"/>
  <c r="O124" i="1"/>
  <c r="I17" i="2"/>
  <c r="J134" i="1"/>
  <c r="F27" i="4"/>
  <c r="D25" i="4"/>
  <c r="G15" i="2"/>
  <c r="H132" i="1"/>
  <c r="H45" i="1"/>
  <c r="H81" i="1"/>
  <c r="C26" i="4"/>
  <c r="F16" i="2"/>
  <c r="G133" i="1"/>
  <c r="AM25" i="2"/>
  <c r="AN141" i="1"/>
  <c r="L39" i="12"/>
  <c r="L65" i="12"/>
  <c r="AN79" i="1"/>
  <c r="F39" i="12"/>
  <c r="F65" i="12"/>
  <c r="AG25" i="2"/>
  <c r="AH141" i="1"/>
  <c r="AH79" i="1"/>
  <c r="I27" i="4"/>
  <c r="L17" i="2"/>
  <c r="M134" i="1"/>
  <c r="AD19" i="2"/>
  <c r="AE136" i="1"/>
  <c r="E7" i="8"/>
  <c r="E5" i="8"/>
  <c r="AO25" i="2"/>
  <c r="AP141" i="1"/>
  <c r="N39" i="12"/>
  <c r="N65" i="12"/>
  <c r="AP79" i="1"/>
  <c r="N8" i="6"/>
  <c r="M13" i="2"/>
  <c r="N131" i="1"/>
  <c r="O119" i="1"/>
  <c r="O125" i="1"/>
  <c r="AF45" i="1"/>
  <c r="AE15" i="2"/>
  <c r="AF132" i="1"/>
  <c r="H18" i="2"/>
  <c r="I135" i="1"/>
  <c r="E28" i="4"/>
  <c r="N19" i="2"/>
  <c r="O136" i="1"/>
  <c r="K29" i="4"/>
  <c r="B23" i="1"/>
  <c r="I19" i="2"/>
  <c r="J136" i="1"/>
  <c r="F29" i="4"/>
  <c r="G17" i="2"/>
  <c r="H134" i="1"/>
  <c r="D27" i="4"/>
  <c r="C27" i="4"/>
  <c r="F17" i="2"/>
  <c r="G134" i="1"/>
  <c r="N13" i="2"/>
  <c r="O131" i="1"/>
  <c r="D39" i="12"/>
  <c r="D65" i="12"/>
  <c r="AE25" i="2"/>
  <c r="AF141" i="1"/>
  <c r="AF79" i="1"/>
  <c r="AL25" i="2"/>
  <c r="AM141" i="1"/>
  <c r="K39" i="12"/>
  <c r="K65" i="12"/>
  <c r="AM79" i="1"/>
  <c r="M119" i="1"/>
  <c r="M125" i="1"/>
  <c r="D28" i="4"/>
  <c r="G18" i="2"/>
  <c r="H135" i="1"/>
  <c r="C29" i="4"/>
  <c r="F19" i="2"/>
  <c r="G136" i="1"/>
  <c r="G13" i="2"/>
  <c r="H131" i="1"/>
  <c r="K13" i="2"/>
  <c r="K52" i="2"/>
  <c r="K60" i="2"/>
  <c r="G39" i="12"/>
  <c r="G65" i="12"/>
  <c r="AH25" i="2"/>
  <c r="AI141" i="1"/>
  <c r="AI79" i="1"/>
  <c r="J39" i="12"/>
  <c r="J65" i="12"/>
  <c r="AK25" i="2"/>
  <c r="AL141" i="1"/>
  <c r="AL79" i="1"/>
  <c r="AL153" i="10"/>
  <c r="AK150" i="3"/>
  <c r="AK210" i="1"/>
  <c r="H28" i="13"/>
  <c r="L19" i="2"/>
  <c r="M136" i="1"/>
  <c r="I29" i="4"/>
  <c r="M16" i="2"/>
  <c r="N133" i="1"/>
  <c r="J26" i="4"/>
  <c r="N30" i="4"/>
  <c r="C25" i="4"/>
  <c r="G45" i="1"/>
  <c r="F15" i="2"/>
  <c r="G132" i="1"/>
  <c r="AE16" i="2"/>
  <c r="AF133" i="1"/>
  <c r="E27" i="4"/>
  <c r="H17" i="2"/>
  <c r="I134" i="1"/>
  <c r="J28" i="4"/>
  <c r="M18" i="2"/>
  <c r="N135" i="1"/>
  <c r="O20" i="4"/>
  <c r="AD16" i="2"/>
  <c r="AE133" i="1"/>
  <c r="K26" i="4"/>
  <c r="N16" i="2"/>
  <c r="O133" i="1"/>
  <c r="C16" i="12"/>
  <c r="F28" i="4"/>
  <c r="I18" i="2"/>
  <c r="J135" i="1"/>
  <c r="F18" i="2"/>
  <c r="G135" i="1"/>
  <c r="C28" i="4"/>
  <c r="N22" i="4"/>
  <c r="O16" i="4"/>
  <c r="C39" i="12"/>
  <c r="AD25" i="2"/>
  <c r="AE141" i="1"/>
  <c r="AE79" i="1"/>
  <c r="M39" i="12"/>
  <c r="M65" i="12"/>
  <c r="AN25" i="2"/>
  <c r="AO141" i="1"/>
  <c r="AO79" i="1"/>
  <c r="M124" i="1"/>
  <c r="L119" i="1"/>
  <c r="L125" i="1"/>
  <c r="D26" i="4"/>
  <c r="G16" i="2"/>
  <c r="H133" i="1"/>
  <c r="M17" i="2"/>
  <c r="N134" i="1"/>
  <c r="J27" i="4"/>
  <c r="C22" i="12"/>
  <c r="L30" i="4"/>
  <c r="L32" i="4"/>
  <c r="L67" i="4"/>
  <c r="L72" i="4"/>
  <c r="L74" i="4"/>
  <c r="AE19" i="2"/>
  <c r="AF136" i="1"/>
  <c r="M19" i="2"/>
  <c r="N136" i="1"/>
  <c r="J29" i="4"/>
  <c r="AD18" i="2"/>
  <c r="AE135" i="1"/>
  <c r="N18" i="2"/>
  <c r="O135" i="1"/>
  <c r="K28" i="4"/>
  <c r="AE35" i="1"/>
  <c r="F25" i="4"/>
  <c r="I15" i="2"/>
  <c r="J132" i="1"/>
  <c r="J45" i="1"/>
  <c r="M30" i="4"/>
  <c r="M32" i="4"/>
  <c r="M67" i="4"/>
  <c r="M72" i="4"/>
  <c r="M74" i="4"/>
  <c r="AJ25" i="2"/>
  <c r="AK141" i="1"/>
  <c r="I39" i="12"/>
  <c r="I65" i="12"/>
  <c r="AK79" i="1"/>
  <c r="L18" i="2"/>
  <c r="M135" i="1"/>
  <c r="I28" i="4"/>
  <c r="AE118" i="1"/>
  <c r="AE124" i="1"/>
  <c r="O13" i="2"/>
  <c r="O52" i="2"/>
  <c r="O60" i="2"/>
  <c r="P81" i="1"/>
  <c r="O39" i="5"/>
  <c r="C65" i="5"/>
  <c r="O65" i="5"/>
  <c r="K25" i="4"/>
  <c r="N15" i="2"/>
  <c r="O132" i="1"/>
  <c r="O45" i="1"/>
  <c r="O81" i="1"/>
  <c r="F26" i="4"/>
  <c r="I16" i="2"/>
  <c r="J133" i="1"/>
  <c r="G19" i="2"/>
  <c r="H136" i="1"/>
  <c r="D29" i="4"/>
  <c r="AI25" i="2"/>
  <c r="AJ141" i="1"/>
  <c r="H39" i="12"/>
  <c r="H65" i="12"/>
  <c r="AJ79" i="1"/>
  <c r="L16" i="2"/>
  <c r="M133" i="1"/>
  <c r="I26" i="4"/>
  <c r="R118" i="1"/>
  <c r="N208" i="1"/>
  <c r="I14" i="6"/>
  <c r="E25" i="4"/>
  <c r="H15" i="2"/>
  <c r="I132" i="1"/>
  <c r="I45" i="1"/>
  <c r="I81" i="1"/>
  <c r="H30" i="4"/>
  <c r="H32" i="4"/>
  <c r="H67" i="4"/>
  <c r="H72" i="4"/>
  <c r="H74" i="4"/>
  <c r="AE17" i="2"/>
  <c r="AF134" i="1"/>
  <c r="E29" i="4"/>
  <c r="H19" i="2"/>
  <c r="I136" i="1"/>
  <c r="J25" i="4"/>
  <c r="N45" i="1"/>
  <c r="N81" i="1"/>
  <c r="M15" i="2"/>
  <c r="N132" i="1"/>
  <c r="P13" i="2"/>
  <c r="P52" i="2"/>
  <c r="P60" i="2"/>
  <c r="Q81" i="1"/>
  <c r="C22" i="4"/>
  <c r="O19" i="4"/>
  <c r="AD15" i="2"/>
  <c r="AE132" i="1"/>
  <c r="AE45" i="1"/>
  <c r="N17" i="2"/>
  <c r="O134" i="1"/>
  <c r="K27" i="4"/>
  <c r="J13" i="2"/>
  <c r="J52" i="2"/>
  <c r="J60" i="2"/>
  <c r="K81" i="1"/>
  <c r="G118" i="1"/>
  <c r="G122" i="1"/>
  <c r="B10" i="6"/>
  <c r="B16" i="6"/>
  <c r="O21" i="4"/>
  <c r="AF25" i="2"/>
  <c r="AG141" i="1"/>
  <c r="E39" i="12"/>
  <c r="E65" i="12"/>
  <c r="AG79" i="1"/>
  <c r="U131" i="1"/>
  <c r="M45" i="1"/>
  <c r="M81" i="1"/>
  <c r="I25" i="4"/>
  <c r="L15" i="2"/>
  <c r="AO118" i="1"/>
  <c r="AO124" i="1"/>
  <c r="AP119" i="1"/>
  <c r="AP125" i="1"/>
  <c r="AN131" i="1"/>
  <c r="J81" i="1"/>
  <c r="AF81" i="1"/>
  <c r="U118" i="1"/>
  <c r="U124" i="1"/>
  <c r="V119" i="1"/>
  <c r="AB131" i="1"/>
  <c r="AD118" i="1"/>
  <c r="AD124" i="1"/>
  <c r="AE119" i="1"/>
  <c r="AE125" i="1"/>
  <c r="AG131" i="1"/>
  <c r="R81" i="1"/>
  <c r="Z9" i="2"/>
  <c r="J19" i="12"/>
  <c r="J22" i="12"/>
  <c r="AC9" i="2"/>
  <c r="AI118" i="1"/>
  <c r="AI124" i="1"/>
  <c r="AJ119" i="1"/>
  <c r="W131" i="1"/>
  <c r="M19" i="12"/>
  <c r="M22" i="12"/>
  <c r="AP118" i="1"/>
  <c r="AP124" i="1"/>
  <c r="O10" i="12"/>
  <c r="AL118" i="1"/>
  <c r="AL124" i="1"/>
  <c r="AM119" i="1"/>
  <c r="AM125" i="1"/>
  <c r="AN120" i="1"/>
  <c r="AN126" i="1"/>
  <c r="K19" i="5"/>
  <c r="K22" i="5"/>
  <c r="AO9" i="2"/>
  <c r="G19" i="5"/>
  <c r="G22" i="5"/>
  <c r="AD120" i="1"/>
  <c r="AD126" i="1"/>
  <c r="AL131" i="1"/>
  <c r="D23" i="1"/>
  <c r="D25" i="10"/>
  <c r="I26" i="12"/>
  <c r="X16" i="2"/>
  <c r="Y133" i="1"/>
  <c r="I26" i="5"/>
  <c r="L16" i="5"/>
  <c r="L19" i="5"/>
  <c r="L22" i="5"/>
  <c r="AL15" i="2"/>
  <c r="AM45" i="1"/>
  <c r="AM81" i="1"/>
  <c r="G16" i="12"/>
  <c r="G19" i="12"/>
  <c r="G22" i="12"/>
  <c r="C27" i="5"/>
  <c r="R17" i="2"/>
  <c r="S134" i="1"/>
  <c r="C27" i="12"/>
  <c r="AJ19" i="2"/>
  <c r="AK136" i="1"/>
  <c r="M26" i="5"/>
  <c r="AB16" i="2"/>
  <c r="AC133" i="1"/>
  <c r="M26" i="12"/>
  <c r="S19" i="2"/>
  <c r="T136" i="1"/>
  <c r="D29" i="5"/>
  <c r="D29" i="12"/>
  <c r="AF15" i="2"/>
  <c r="AG132" i="1"/>
  <c r="AG45" i="1"/>
  <c r="AG81" i="1"/>
  <c r="D8" i="13"/>
  <c r="N8" i="13"/>
  <c r="AG118" i="1"/>
  <c r="AG124" i="1"/>
  <c r="AH119" i="1"/>
  <c r="AH125" i="1"/>
  <c r="U15" i="2"/>
  <c r="F25" i="12"/>
  <c r="F25" i="5"/>
  <c r="V45" i="1"/>
  <c r="V81" i="1"/>
  <c r="F29" i="12"/>
  <c r="U19" i="2"/>
  <c r="V136" i="1"/>
  <c r="F29" i="5"/>
  <c r="AN118" i="1"/>
  <c r="AN124" i="1"/>
  <c r="AO119" i="1"/>
  <c r="AO125" i="1"/>
  <c r="AP120" i="1"/>
  <c r="AP126" i="1"/>
  <c r="E16" i="12"/>
  <c r="E19" i="12"/>
  <c r="I25" i="5"/>
  <c r="I25" i="12"/>
  <c r="Y45" i="1"/>
  <c r="Y81" i="1"/>
  <c r="X15" i="2"/>
  <c r="Z19" i="2"/>
  <c r="AA136" i="1"/>
  <c r="K29" i="12"/>
  <c r="K29" i="5"/>
  <c r="G27" i="5"/>
  <c r="V17" i="2"/>
  <c r="W134" i="1"/>
  <c r="G27" i="12"/>
  <c r="S13" i="2"/>
  <c r="AH15" i="2"/>
  <c r="AI132" i="1"/>
  <c r="AI45" i="1"/>
  <c r="AI81" i="1"/>
  <c r="AA15" i="2"/>
  <c r="L25" i="5"/>
  <c r="AB45" i="1"/>
  <c r="AB81" i="1"/>
  <c r="L25" i="12"/>
  <c r="M25" i="12"/>
  <c r="AB15" i="2"/>
  <c r="AC132" i="1"/>
  <c r="M25" i="5"/>
  <c r="AC45" i="1"/>
  <c r="AC81" i="1"/>
  <c r="D27" i="12"/>
  <c r="S17" i="2"/>
  <c r="T134" i="1"/>
  <c r="D27" i="5"/>
  <c r="N25" i="12"/>
  <c r="AD45" i="1"/>
  <c r="AD81" i="1"/>
  <c r="AC15" i="2"/>
  <c r="AD132" i="1"/>
  <c r="N25" i="5"/>
  <c r="N16" i="12"/>
  <c r="N19" i="12"/>
  <c r="N22" i="12"/>
  <c r="E25" i="12"/>
  <c r="U45" i="1"/>
  <c r="U81" i="1"/>
  <c r="E25" i="5"/>
  <c r="T15" i="2"/>
  <c r="J25" i="5"/>
  <c r="J25" i="12"/>
  <c r="Z45" i="1"/>
  <c r="Z81" i="1"/>
  <c r="Y15" i="2"/>
  <c r="Z132" i="1"/>
  <c r="H27" i="12"/>
  <c r="H27" i="5"/>
  <c r="W17" i="2"/>
  <c r="X134" i="1"/>
  <c r="F26" i="12"/>
  <c r="U16" i="2"/>
  <c r="V133" i="1"/>
  <c r="F26" i="5"/>
  <c r="AK45" i="1"/>
  <c r="AK81" i="1"/>
  <c r="AJ15" i="2"/>
  <c r="M28" i="5"/>
  <c r="AB18" i="2"/>
  <c r="AC135" i="1"/>
  <c r="M28" i="12"/>
  <c r="D28" i="5"/>
  <c r="D28" i="12"/>
  <c r="S18" i="2"/>
  <c r="T135" i="1"/>
  <c r="AC18" i="2"/>
  <c r="AD135" i="1"/>
  <c r="N28" i="5"/>
  <c r="N28" i="12"/>
  <c r="AK15" i="2"/>
  <c r="AL132" i="1"/>
  <c r="AL45" i="1"/>
  <c r="AL81" i="1"/>
  <c r="AP45" i="1"/>
  <c r="AP81" i="1"/>
  <c r="AO15" i="2"/>
  <c r="AP132" i="1"/>
  <c r="I29" i="5"/>
  <c r="X19" i="2"/>
  <c r="Y136" i="1"/>
  <c r="I29" i="12"/>
  <c r="K25" i="5"/>
  <c r="Z15" i="2"/>
  <c r="K25" i="12"/>
  <c r="AA45" i="1"/>
  <c r="AA81" i="1"/>
  <c r="H16" i="5"/>
  <c r="H19" i="5"/>
  <c r="H22" i="5"/>
  <c r="G29" i="5"/>
  <c r="G29" i="12"/>
  <c r="V19" i="2"/>
  <c r="W136" i="1"/>
  <c r="D16" i="5"/>
  <c r="D19" i="5"/>
  <c r="D22" i="5"/>
  <c r="W9" i="2"/>
  <c r="V118" i="1"/>
  <c r="V124" i="1"/>
  <c r="W119" i="1"/>
  <c r="W125" i="1"/>
  <c r="X120" i="1"/>
  <c r="AA18" i="2"/>
  <c r="AB135" i="1"/>
  <c r="L28" i="12"/>
  <c r="L28" i="5"/>
  <c r="I16" i="5"/>
  <c r="I19" i="5"/>
  <c r="I22" i="5"/>
  <c r="D25" i="12"/>
  <c r="D25" i="5"/>
  <c r="T45" i="1"/>
  <c r="T81" i="1"/>
  <c r="S15" i="2"/>
  <c r="T132" i="1"/>
  <c r="N26" i="5"/>
  <c r="AC16" i="2"/>
  <c r="AD133" i="1"/>
  <c r="N26" i="12"/>
  <c r="T19" i="2"/>
  <c r="U136" i="1"/>
  <c r="E29" i="5"/>
  <c r="E29" i="12"/>
  <c r="J28" i="5"/>
  <c r="Y18" i="2"/>
  <c r="Z135" i="1"/>
  <c r="J28" i="12"/>
  <c r="H28" i="12"/>
  <c r="H28" i="5"/>
  <c r="W18" i="2"/>
  <c r="X135" i="1"/>
  <c r="H16" i="12"/>
  <c r="H19" i="12"/>
  <c r="H22" i="12"/>
  <c r="N29" i="5"/>
  <c r="AC19" i="2"/>
  <c r="AD136" i="1"/>
  <c r="N29" i="12"/>
  <c r="Z118" i="1"/>
  <c r="Z124" i="1"/>
  <c r="AA119" i="1"/>
  <c r="AA125" i="1"/>
  <c r="AB120" i="1"/>
  <c r="AB126" i="1"/>
  <c r="H26" i="12"/>
  <c r="W16" i="2"/>
  <c r="X133" i="1"/>
  <c r="H26" i="5"/>
  <c r="AO19" i="2"/>
  <c r="AP136" i="1"/>
  <c r="V18" i="2"/>
  <c r="W135" i="1"/>
  <c r="G28" i="5"/>
  <c r="G28" i="12"/>
  <c r="J19" i="5"/>
  <c r="J22" i="5"/>
  <c r="C8" i="7"/>
  <c r="T124" i="1"/>
  <c r="U119" i="1"/>
  <c r="U125" i="1"/>
  <c r="V120" i="1"/>
  <c r="V126" i="1"/>
  <c r="AM15" i="2"/>
  <c r="AN132" i="1"/>
  <c r="AN171" i="1"/>
  <c r="AN45" i="1"/>
  <c r="AN81" i="1"/>
  <c r="X118" i="1"/>
  <c r="X124" i="1"/>
  <c r="Y119" i="1"/>
  <c r="Y125" i="1"/>
  <c r="Z120" i="1"/>
  <c r="Z126" i="1"/>
  <c r="Z16" i="2"/>
  <c r="AA133" i="1"/>
  <c r="K26" i="12"/>
  <c r="K26" i="5"/>
  <c r="C25" i="12"/>
  <c r="C25" i="5"/>
  <c r="S45" i="1"/>
  <c r="R15" i="2"/>
  <c r="S132" i="1"/>
  <c r="W118" i="1"/>
  <c r="W124" i="1"/>
  <c r="X119" i="1"/>
  <c r="X125" i="1"/>
  <c r="Y120" i="1"/>
  <c r="Y126" i="1"/>
  <c r="T9" i="2"/>
  <c r="S118" i="1"/>
  <c r="S124" i="1"/>
  <c r="C16" i="5"/>
  <c r="C19" i="5"/>
  <c r="O13" i="5"/>
  <c r="AG15" i="2"/>
  <c r="AH45" i="1"/>
  <c r="AH81" i="1"/>
  <c r="M27" i="5"/>
  <c r="AB17" i="2"/>
  <c r="AC134" i="1"/>
  <c r="M27" i="12"/>
  <c r="I16" i="12"/>
  <c r="I19" i="12"/>
  <c r="I22" i="12"/>
  <c r="AC17" i="2"/>
  <c r="AD134" i="1"/>
  <c r="N27" i="5"/>
  <c r="N27" i="12"/>
  <c r="T18" i="2"/>
  <c r="U135" i="1"/>
  <c r="E28" i="12"/>
  <c r="E28" i="5"/>
  <c r="Y16" i="2"/>
  <c r="Z133" i="1"/>
  <c r="J26" i="5"/>
  <c r="J26" i="12"/>
  <c r="W15" i="2"/>
  <c r="H25" i="5"/>
  <c r="X45" i="1"/>
  <c r="X81" i="1"/>
  <c r="H25" i="12"/>
  <c r="O13" i="12"/>
  <c r="Y118" i="1"/>
  <c r="Y124" i="1"/>
  <c r="Z119" i="1"/>
  <c r="Z125" i="1"/>
  <c r="AA120" i="1"/>
  <c r="AA126" i="1"/>
  <c r="L19" i="12"/>
  <c r="L22" i="12"/>
  <c r="L29" i="12"/>
  <c r="AA19" i="2"/>
  <c r="AB136" i="1"/>
  <c r="L29" i="5"/>
  <c r="AI131" i="1"/>
  <c r="I28" i="12"/>
  <c r="I28" i="5"/>
  <c r="X18" i="2"/>
  <c r="Y135" i="1"/>
  <c r="Z18" i="2"/>
  <c r="AA135" i="1"/>
  <c r="K28" i="12"/>
  <c r="K28" i="5"/>
  <c r="C28" i="12"/>
  <c r="R18" i="2"/>
  <c r="S135" i="1"/>
  <c r="C28" i="5"/>
  <c r="G25" i="5"/>
  <c r="W45" i="1"/>
  <c r="W81" i="1"/>
  <c r="V15" i="2"/>
  <c r="G25" i="12"/>
  <c r="F19" i="5"/>
  <c r="F22" i="5"/>
  <c r="C23" i="1"/>
  <c r="S35" i="1"/>
  <c r="AG17" i="2"/>
  <c r="AH134" i="1"/>
  <c r="AB19" i="2"/>
  <c r="AC136" i="1"/>
  <c r="M29" i="12"/>
  <c r="M29" i="5"/>
  <c r="N16" i="5"/>
  <c r="N19" i="5"/>
  <c r="N22" i="5"/>
  <c r="O10" i="5"/>
  <c r="E26" i="12"/>
  <c r="E26" i="5"/>
  <c r="T16" i="2"/>
  <c r="U133" i="1"/>
  <c r="Y17" i="2"/>
  <c r="Z134" i="1"/>
  <c r="J27" i="12"/>
  <c r="J27" i="5"/>
  <c r="F27" i="12"/>
  <c r="F27" i="5"/>
  <c r="U17" i="2"/>
  <c r="V134" i="1"/>
  <c r="AM118" i="1"/>
  <c r="AM124" i="1"/>
  <c r="L8" i="7"/>
  <c r="AI15" i="2"/>
  <c r="AJ45" i="1"/>
  <c r="G26" i="12"/>
  <c r="G26" i="5"/>
  <c r="V16" i="2"/>
  <c r="W133" i="1"/>
  <c r="K16" i="12"/>
  <c r="K19" i="12"/>
  <c r="K22" i="12"/>
  <c r="AL9" i="2"/>
  <c r="AK118" i="1"/>
  <c r="AK124" i="1"/>
  <c r="AL119" i="1"/>
  <c r="AL125" i="1"/>
  <c r="AM120" i="1"/>
  <c r="AM126" i="1"/>
  <c r="L27" i="12"/>
  <c r="AA17" i="2"/>
  <c r="AB134" i="1"/>
  <c r="L27" i="5"/>
  <c r="AO45" i="1"/>
  <c r="AO81" i="1"/>
  <c r="AN15" i="2"/>
  <c r="AO132" i="1"/>
  <c r="AO171" i="1"/>
  <c r="H29" i="5"/>
  <c r="H29" i="12"/>
  <c r="W19" i="2"/>
  <c r="X136" i="1"/>
  <c r="Z17" i="2"/>
  <c r="AA134" i="1"/>
  <c r="K27" i="5"/>
  <c r="K27" i="12"/>
  <c r="R16" i="2"/>
  <c r="S133" i="1"/>
  <c r="C26" i="12"/>
  <c r="C26" i="5"/>
  <c r="I27" i="12"/>
  <c r="X17" i="2"/>
  <c r="Y134" i="1"/>
  <c r="I27" i="5"/>
  <c r="R19" i="2"/>
  <c r="S136" i="1"/>
  <c r="C29" i="5"/>
  <c r="C29" i="12"/>
  <c r="M16" i="5"/>
  <c r="M19" i="5"/>
  <c r="M22" i="5"/>
  <c r="L26" i="12"/>
  <c r="AA16" i="2"/>
  <c r="AB133" i="1"/>
  <c r="L26" i="5"/>
  <c r="E16" i="5"/>
  <c r="E19" i="5"/>
  <c r="E22" i="5"/>
  <c r="AC118" i="1"/>
  <c r="AC124" i="1"/>
  <c r="AD119" i="1"/>
  <c r="AD125" i="1"/>
  <c r="AE120" i="1"/>
  <c r="S16" i="2"/>
  <c r="T133" i="1"/>
  <c r="D26" i="12"/>
  <c r="D26" i="5"/>
  <c r="AA118" i="1"/>
  <c r="AA124" i="1"/>
  <c r="AB119" i="1"/>
  <c r="AB125" i="1"/>
  <c r="AC120" i="1"/>
  <c r="AC126" i="1"/>
  <c r="F16" i="12"/>
  <c r="F19" i="12"/>
  <c r="F22" i="12"/>
  <c r="E27" i="5"/>
  <c r="T17" i="2"/>
  <c r="U134" i="1"/>
  <c r="E27" i="12"/>
  <c r="J29" i="5"/>
  <c r="J29" i="12"/>
  <c r="Y19" i="2"/>
  <c r="Z136" i="1"/>
  <c r="F28" i="5"/>
  <c r="F28" i="12"/>
  <c r="U18" i="2"/>
  <c r="V135" i="1"/>
  <c r="AH118" i="1"/>
  <c r="AH124" i="1"/>
  <c r="AI119" i="1"/>
  <c r="AI125" i="1"/>
  <c r="N32" i="4"/>
  <c r="N67" i="4"/>
  <c r="N72" i="4"/>
  <c r="N74" i="4"/>
  <c r="K131" i="1"/>
  <c r="K171" i="1"/>
  <c r="K176" i="1"/>
  <c r="K182" i="1"/>
  <c r="O28" i="4"/>
  <c r="F30" i="4"/>
  <c r="F32" i="4"/>
  <c r="F67" i="4"/>
  <c r="F72" i="4"/>
  <c r="F74" i="4"/>
  <c r="R131" i="1"/>
  <c r="R171" i="1"/>
  <c r="L52" i="2"/>
  <c r="B45" i="1"/>
  <c r="M132" i="1"/>
  <c r="M171" i="1"/>
  <c r="G124" i="1"/>
  <c r="H119" i="1"/>
  <c r="H122" i="1"/>
  <c r="C10" i="6"/>
  <c r="C16" i="6"/>
  <c r="P131" i="1"/>
  <c r="P171" i="1"/>
  <c r="P173" i="1"/>
  <c r="P120" i="1"/>
  <c r="P126" i="1"/>
  <c r="AH120" i="1"/>
  <c r="AH126" i="1"/>
  <c r="AG171" i="1"/>
  <c r="O29" i="4"/>
  <c r="P119" i="1"/>
  <c r="P125" i="1"/>
  <c r="AF171" i="1"/>
  <c r="O27" i="4"/>
  <c r="B25" i="10"/>
  <c r="B23" i="3"/>
  <c r="E30" i="4"/>
  <c r="E32" i="4"/>
  <c r="E67" i="4"/>
  <c r="E72" i="4"/>
  <c r="E74" i="4"/>
  <c r="Q119" i="1"/>
  <c r="AE52" i="2"/>
  <c r="AE60" i="2"/>
  <c r="AF52" i="2"/>
  <c r="L120" i="1"/>
  <c r="L126" i="1"/>
  <c r="O39" i="12"/>
  <c r="C65" i="12"/>
  <c r="O65" i="12"/>
  <c r="O26" i="4"/>
  <c r="I52" i="2"/>
  <c r="I60" i="2"/>
  <c r="K61" i="2"/>
  <c r="K63" i="2"/>
  <c r="H24" i="6"/>
  <c r="K120" i="1"/>
  <c r="K126" i="1"/>
  <c r="O171" i="1"/>
  <c r="H171" i="1"/>
  <c r="I119" i="1"/>
  <c r="I125" i="1"/>
  <c r="K30" i="4"/>
  <c r="K32" i="4"/>
  <c r="K67" i="4"/>
  <c r="K72" i="4"/>
  <c r="K74" i="4"/>
  <c r="Q61" i="2"/>
  <c r="Q63" i="2"/>
  <c r="J131" i="1"/>
  <c r="J171" i="1"/>
  <c r="G52" i="2"/>
  <c r="G60" i="2"/>
  <c r="R119" i="1"/>
  <c r="R125" i="1"/>
  <c r="I171" i="1"/>
  <c r="AE81" i="1"/>
  <c r="D35" i="1"/>
  <c r="AD13" i="2"/>
  <c r="AD52" i="2"/>
  <c r="AD60" i="2"/>
  <c r="I30" i="4"/>
  <c r="I32" i="4"/>
  <c r="I67" i="4"/>
  <c r="I72" i="4"/>
  <c r="I74" i="4"/>
  <c r="J30" i="4"/>
  <c r="J32" i="4"/>
  <c r="J67" i="4"/>
  <c r="J72" i="4"/>
  <c r="J74" i="4"/>
  <c r="M120" i="1"/>
  <c r="M126" i="1"/>
  <c r="N120" i="1"/>
  <c r="N126" i="1"/>
  <c r="N52" i="2"/>
  <c r="N60" i="2"/>
  <c r="N171" i="1"/>
  <c r="D30" i="4"/>
  <c r="D32" i="4"/>
  <c r="D67" i="4"/>
  <c r="D72" i="4"/>
  <c r="D74" i="4"/>
  <c r="H52" i="2"/>
  <c r="H60" i="2"/>
  <c r="O22" i="4"/>
  <c r="AL150" i="3"/>
  <c r="AL210" i="1"/>
  <c r="I28" i="13"/>
  <c r="AM153" i="10"/>
  <c r="AF119" i="1"/>
  <c r="AF125" i="1"/>
  <c r="O25" i="4"/>
  <c r="C30" i="4"/>
  <c r="C32" i="4"/>
  <c r="R124" i="1"/>
  <c r="Q131" i="1"/>
  <c r="Q171" i="1"/>
  <c r="N119" i="1"/>
  <c r="N125" i="1"/>
  <c r="L131" i="1"/>
  <c r="L171" i="1"/>
  <c r="L176" i="1"/>
  <c r="M52" i="2"/>
  <c r="M60" i="2"/>
  <c r="P148" i="3"/>
  <c r="P208" i="1"/>
  <c r="K14" i="6"/>
  <c r="Q151" i="10"/>
  <c r="V125" i="1"/>
  <c r="D23" i="3"/>
  <c r="R176" i="1"/>
  <c r="R182" i="1"/>
  <c r="S177" i="1"/>
  <c r="X126" i="1"/>
  <c r="AJ125" i="1"/>
  <c r="AK120" i="1"/>
  <c r="AK126" i="1"/>
  <c r="AL171" i="1"/>
  <c r="I20" i="13"/>
  <c r="AI171" i="1"/>
  <c r="AI173" i="1"/>
  <c r="X52" i="2"/>
  <c r="X60" i="2"/>
  <c r="K173" i="1"/>
  <c r="L20" i="13"/>
  <c r="AO173" i="1"/>
  <c r="S52" i="2"/>
  <c r="S60" i="2"/>
  <c r="O16" i="5"/>
  <c r="N8" i="7"/>
  <c r="O16" i="12"/>
  <c r="R173" i="1"/>
  <c r="D45" i="1"/>
  <c r="D81" i="1"/>
  <c r="AD171" i="1"/>
  <c r="AD173" i="1"/>
  <c r="E30" i="5"/>
  <c r="E32" i="5"/>
  <c r="E67" i="5"/>
  <c r="E72" i="5"/>
  <c r="E74" i="5"/>
  <c r="N30" i="12"/>
  <c r="N32" i="12"/>
  <c r="N67" i="12"/>
  <c r="N72" i="12"/>
  <c r="AJ81" i="1"/>
  <c r="M20" i="6"/>
  <c r="Z171" i="1"/>
  <c r="I20" i="7"/>
  <c r="K20" i="13"/>
  <c r="AN173" i="1"/>
  <c r="AN119" i="1"/>
  <c r="AN125" i="1"/>
  <c r="AO120" i="1"/>
  <c r="F20" i="6"/>
  <c r="W132" i="1"/>
  <c r="W171" i="1"/>
  <c r="V52" i="2"/>
  <c r="V60" i="2"/>
  <c r="C22" i="5"/>
  <c r="O19" i="5"/>
  <c r="C30" i="5"/>
  <c r="O25" i="5"/>
  <c r="K30" i="5"/>
  <c r="K32" i="5"/>
  <c r="K67" i="5"/>
  <c r="K72" i="5"/>
  <c r="K74" i="5"/>
  <c r="U132" i="1"/>
  <c r="U171" i="1"/>
  <c r="T52" i="2"/>
  <c r="T60" i="2"/>
  <c r="AC171" i="1"/>
  <c r="T131" i="1"/>
  <c r="T171" i="1"/>
  <c r="V132" i="1"/>
  <c r="V171" i="1"/>
  <c r="U52" i="2"/>
  <c r="U60" i="2"/>
  <c r="O27" i="5"/>
  <c r="AN52" i="2"/>
  <c r="AN60" i="2"/>
  <c r="AO176" i="1"/>
  <c r="AO182" i="1"/>
  <c r="AP177" i="1"/>
  <c r="AP183" i="1"/>
  <c r="G30" i="5"/>
  <c r="G32" i="5"/>
  <c r="G67" i="5"/>
  <c r="G72" i="5"/>
  <c r="G74" i="5"/>
  <c r="T119" i="1"/>
  <c r="T125" i="1"/>
  <c r="AM52" i="2"/>
  <c r="AM60" i="2"/>
  <c r="L30" i="12"/>
  <c r="L32" i="12"/>
  <c r="L67" i="12"/>
  <c r="L72" i="12"/>
  <c r="O176" i="1"/>
  <c r="O182" i="1"/>
  <c r="AJ132" i="1"/>
  <c r="AJ171" i="1"/>
  <c r="AI52" i="2"/>
  <c r="AI60" i="2"/>
  <c r="O28" i="5"/>
  <c r="H30" i="12"/>
  <c r="H32" i="12"/>
  <c r="H67" i="12"/>
  <c r="H72" i="12"/>
  <c r="E30" i="12"/>
  <c r="I30" i="12"/>
  <c r="I32" i="12"/>
  <c r="I67" i="12"/>
  <c r="I72" i="12"/>
  <c r="AO52" i="2"/>
  <c r="AO60" i="2"/>
  <c r="M30" i="12"/>
  <c r="M32" i="12"/>
  <c r="M67" i="12"/>
  <c r="M72" i="12"/>
  <c r="O29" i="12"/>
  <c r="O26" i="5"/>
  <c r="C35" i="1"/>
  <c r="R13" i="2"/>
  <c r="S81" i="1"/>
  <c r="D30" i="5"/>
  <c r="D32" i="5"/>
  <c r="D67" i="5"/>
  <c r="D72" i="5"/>
  <c r="D74" i="5"/>
  <c r="AP171" i="1"/>
  <c r="AK132" i="1"/>
  <c r="AK171" i="1"/>
  <c r="AJ52" i="2"/>
  <c r="AJ60" i="2"/>
  <c r="L30" i="5"/>
  <c r="L32" i="5"/>
  <c r="L67" i="5"/>
  <c r="L72" i="5"/>
  <c r="L74" i="5"/>
  <c r="Y132" i="1"/>
  <c r="Y171" i="1"/>
  <c r="AM132" i="1"/>
  <c r="AM171" i="1"/>
  <c r="AL52" i="2"/>
  <c r="AK52" i="2"/>
  <c r="AK60" i="2"/>
  <c r="O25" i="12"/>
  <c r="C30" i="12"/>
  <c r="O29" i="5"/>
  <c r="O26" i="12"/>
  <c r="C25" i="10"/>
  <c r="C23" i="3"/>
  <c r="O28" i="12"/>
  <c r="H30" i="5"/>
  <c r="H32" i="5"/>
  <c r="H67" i="5"/>
  <c r="H72" i="5"/>
  <c r="H74" i="5"/>
  <c r="Y52" i="2"/>
  <c r="Y60" i="2"/>
  <c r="D30" i="12"/>
  <c r="D32" i="12"/>
  <c r="D67" i="12"/>
  <c r="D72" i="12"/>
  <c r="AB132" i="1"/>
  <c r="AB171" i="1"/>
  <c r="AA52" i="2"/>
  <c r="AA60" i="2"/>
  <c r="I30" i="5"/>
  <c r="I32" i="5"/>
  <c r="I67" i="5"/>
  <c r="I72" i="5"/>
  <c r="I74" i="5"/>
  <c r="O27" i="12"/>
  <c r="AC52" i="2"/>
  <c r="AC60" i="2"/>
  <c r="AB52" i="2"/>
  <c r="AB60" i="2"/>
  <c r="X132" i="1"/>
  <c r="X171" i="1"/>
  <c r="W52" i="2"/>
  <c r="W60" i="2"/>
  <c r="AH132" i="1"/>
  <c r="AH171" i="1"/>
  <c r="AG52" i="2"/>
  <c r="AG60" i="2"/>
  <c r="K30" i="12"/>
  <c r="K32" i="12"/>
  <c r="K67" i="12"/>
  <c r="K72" i="12"/>
  <c r="J30" i="12"/>
  <c r="J32" i="12"/>
  <c r="J67" i="12"/>
  <c r="J72" i="12"/>
  <c r="N30" i="5"/>
  <c r="N32" i="5"/>
  <c r="N67" i="5"/>
  <c r="N72" i="5"/>
  <c r="N74" i="5"/>
  <c r="E22" i="12"/>
  <c r="O22" i="12"/>
  <c r="O19" i="12"/>
  <c r="F30" i="5"/>
  <c r="F32" i="5"/>
  <c r="F67" i="5"/>
  <c r="F72" i="5"/>
  <c r="F74" i="5"/>
  <c r="G30" i="12"/>
  <c r="G32" i="12"/>
  <c r="G67" i="12"/>
  <c r="G72" i="12"/>
  <c r="C45" i="1"/>
  <c r="AA132" i="1"/>
  <c r="AA171" i="1"/>
  <c r="Z52" i="2"/>
  <c r="Z60" i="2"/>
  <c r="J30" i="5"/>
  <c r="J32" i="5"/>
  <c r="J67" i="5"/>
  <c r="J72" i="5"/>
  <c r="J74" i="5"/>
  <c r="M30" i="5"/>
  <c r="M32" i="5"/>
  <c r="M67" i="5"/>
  <c r="M72" i="5"/>
  <c r="M74" i="5"/>
  <c r="F30" i="12"/>
  <c r="F32" i="12"/>
  <c r="F67" i="12"/>
  <c r="F72" i="12"/>
  <c r="AH52" i="2"/>
  <c r="AH60" i="2"/>
  <c r="AF61" i="2"/>
  <c r="AF63" i="2"/>
  <c r="E24" i="13"/>
  <c r="AF176" i="1"/>
  <c r="AF182" i="1"/>
  <c r="AG177" i="1"/>
  <c r="G128" i="1"/>
  <c r="P176" i="1"/>
  <c r="P182" i="1"/>
  <c r="AE131" i="1"/>
  <c r="AE171" i="1"/>
  <c r="AE176" i="1"/>
  <c r="H176" i="1"/>
  <c r="H182" i="1"/>
  <c r="K20" i="6"/>
  <c r="I176" i="1"/>
  <c r="I182" i="1"/>
  <c r="O32" i="4"/>
  <c r="C67" i="4"/>
  <c r="AG120" i="1"/>
  <c r="AG126" i="1"/>
  <c r="J120" i="1"/>
  <c r="J126" i="1"/>
  <c r="Q120" i="1"/>
  <c r="Q126" i="1"/>
  <c r="B50" i="11"/>
  <c r="B24" i="7"/>
  <c r="Q173" i="1"/>
  <c r="L20" i="6"/>
  <c r="C20" i="6"/>
  <c r="H173" i="1"/>
  <c r="AF120" i="1"/>
  <c r="AF126" i="1"/>
  <c r="H125" i="1"/>
  <c r="O30" i="4"/>
  <c r="AN153" i="10"/>
  <c r="AM150" i="3"/>
  <c r="AM210" i="1"/>
  <c r="J28" i="13"/>
  <c r="J173" i="1"/>
  <c r="E20" i="6"/>
  <c r="AE126" i="1"/>
  <c r="L182" i="1"/>
  <c r="AJ120" i="1"/>
  <c r="Q148" i="3"/>
  <c r="Q208" i="1"/>
  <c r="L14" i="6"/>
  <c r="R151" i="10"/>
  <c r="O120" i="1"/>
  <c r="O126" i="1"/>
  <c r="I173" i="1"/>
  <c r="D20" i="6"/>
  <c r="J176" i="1"/>
  <c r="J182" i="1"/>
  <c r="J20" i="6"/>
  <c r="O173" i="1"/>
  <c r="D20" i="13"/>
  <c r="AG173" i="1"/>
  <c r="L177" i="1"/>
  <c r="G20" i="6"/>
  <c r="L173" i="1"/>
  <c r="AI120" i="1"/>
  <c r="Q176" i="1"/>
  <c r="Q182" i="1"/>
  <c r="C20" i="13"/>
  <c r="AF173" i="1"/>
  <c r="H20" i="6"/>
  <c r="M173" i="1"/>
  <c r="S120" i="1"/>
  <c r="S126" i="1"/>
  <c r="W120" i="1"/>
  <c r="S119" i="1"/>
  <c r="S125" i="1"/>
  <c r="I20" i="6"/>
  <c r="N173" i="1"/>
  <c r="D37" i="10"/>
  <c r="D83" i="10"/>
  <c r="D35" i="3"/>
  <c r="D81" i="3"/>
  <c r="Q125" i="1"/>
  <c r="N176" i="1"/>
  <c r="N182" i="1"/>
  <c r="AL173" i="1"/>
  <c r="AL176" i="1"/>
  <c r="AL182" i="1"/>
  <c r="AM177" i="1"/>
  <c r="AM183" i="1"/>
  <c r="F20" i="13"/>
  <c r="AI176" i="1"/>
  <c r="AI182" i="1"/>
  <c r="AJ177" i="1"/>
  <c r="AJ183" i="1"/>
  <c r="AD176" i="1"/>
  <c r="AD182" i="1"/>
  <c r="AE177" i="1"/>
  <c r="AE183" i="1"/>
  <c r="Z173" i="1"/>
  <c r="AA176" i="1"/>
  <c r="AA182" i="1"/>
  <c r="AB177" i="1"/>
  <c r="AB183" i="1"/>
  <c r="M20" i="7"/>
  <c r="AE173" i="1"/>
  <c r="AJ176" i="1"/>
  <c r="AJ182" i="1"/>
  <c r="AK177" i="1"/>
  <c r="AK183" i="1"/>
  <c r="AL178" i="1"/>
  <c r="AL184" i="1"/>
  <c r="AK176" i="1"/>
  <c r="AK182" i="1"/>
  <c r="AL177" i="1"/>
  <c r="AL183" i="1"/>
  <c r="AG183" i="1"/>
  <c r="AH178" i="1"/>
  <c r="AH184" i="1"/>
  <c r="Q177" i="1"/>
  <c r="Q183" i="1"/>
  <c r="R178" i="1"/>
  <c r="R184" i="1"/>
  <c r="U120" i="1"/>
  <c r="U126" i="1"/>
  <c r="B20" i="13"/>
  <c r="W176" i="1"/>
  <c r="W182" i="1"/>
  <c r="X177" i="1"/>
  <c r="X183" i="1"/>
  <c r="Y178" i="1"/>
  <c r="Y184" i="1"/>
  <c r="Z61" i="2"/>
  <c r="Z63" i="2"/>
  <c r="K24" i="7"/>
  <c r="AH176" i="1"/>
  <c r="AH182" i="1"/>
  <c r="AI177" i="1"/>
  <c r="AI183" i="1"/>
  <c r="AJ178" i="1"/>
  <c r="AJ184" i="1"/>
  <c r="O30" i="5"/>
  <c r="AP176" i="1"/>
  <c r="AP182" i="1"/>
  <c r="V176" i="1"/>
  <c r="V182" i="1"/>
  <c r="W177" i="1"/>
  <c r="W183" i="1"/>
  <c r="W61" i="2"/>
  <c r="W63" i="2"/>
  <c r="H24" i="7"/>
  <c r="E20" i="13"/>
  <c r="AH173" i="1"/>
  <c r="X173" i="1"/>
  <c r="G20" i="7"/>
  <c r="AB176" i="1"/>
  <c r="AB182" i="1"/>
  <c r="AC177" i="1"/>
  <c r="AC183" i="1"/>
  <c r="AD178" i="1"/>
  <c r="AD184" i="1"/>
  <c r="AC61" i="2"/>
  <c r="AC63" i="2"/>
  <c r="AM173" i="1"/>
  <c r="J20" i="13"/>
  <c r="AN176" i="1"/>
  <c r="AN182" i="1"/>
  <c r="AO177" i="1"/>
  <c r="AO183" i="1"/>
  <c r="AP178" i="1"/>
  <c r="AO61" i="2"/>
  <c r="AO63" i="2"/>
  <c r="B112" i="11"/>
  <c r="V173" i="1"/>
  <c r="E20" i="7"/>
  <c r="AC176" i="1"/>
  <c r="AC182" i="1"/>
  <c r="AD177" i="1"/>
  <c r="AD183" i="1"/>
  <c r="AE178" i="1"/>
  <c r="AE184" i="1"/>
  <c r="AB173" i="1"/>
  <c r="K20" i="7"/>
  <c r="H20" i="7"/>
  <c r="Y173" i="1"/>
  <c r="R52" i="2"/>
  <c r="R60" i="2"/>
  <c r="S131" i="1"/>
  <c r="S171" i="1"/>
  <c r="E32" i="12"/>
  <c r="E67" i="12"/>
  <c r="E72" i="12"/>
  <c r="T176" i="1"/>
  <c r="T182" i="1"/>
  <c r="C20" i="7"/>
  <c r="T173" i="1"/>
  <c r="O22" i="5"/>
  <c r="C32" i="5"/>
  <c r="Z176" i="1"/>
  <c r="Z182" i="1"/>
  <c r="AA177" i="1"/>
  <c r="AA183" i="1"/>
  <c r="AB178" i="1"/>
  <c r="AB184" i="1"/>
  <c r="C37" i="10"/>
  <c r="C83" i="10"/>
  <c r="C81" i="1"/>
  <c r="C35" i="3"/>
  <c r="C81" i="3"/>
  <c r="AC173" i="1"/>
  <c r="L20" i="7"/>
  <c r="X176" i="1"/>
  <c r="X182" i="1"/>
  <c r="Y177" i="1"/>
  <c r="Y183" i="1"/>
  <c r="J20" i="7"/>
  <c r="AA173" i="1"/>
  <c r="AL61" i="2"/>
  <c r="AL63" i="2"/>
  <c r="K24" i="13"/>
  <c r="U176" i="1"/>
  <c r="U182" i="1"/>
  <c r="W173" i="1"/>
  <c r="F20" i="7"/>
  <c r="Y176" i="1"/>
  <c r="Y182" i="1"/>
  <c r="Z177" i="1"/>
  <c r="Z183" i="1"/>
  <c r="O30" i="12"/>
  <c r="C32" i="12"/>
  <c r="H20" i="13"/>
  <c r="AK173" i="1"/>
  <c r="D20" i="7"/>
  <c r="U173" i="1"/>
  <c r="AI61" i="2"/>
  <c r="AI63" i="2"/>
  <c r="H24" i="13"/>
  <c r="AP173" i="1"/>
  <c r="M20" i="13"/>
  <c r="AJ173" i="1"/>
  <c r="G20" i="13"/>
  <c r="R177" i="1"/>
  <c r="R183" i="1"/>
  <c r="O177" i="1"/>
  <c r="AF178" i="1"/>
  <c r="AF184" i="1"/>
  <c r="AI126" i="1"/>
  <c r="L183" i="1"/>
  <c r="S183" i="1"/>
  <c r="P177" i="1"/>
  <c r="P183" i="1"/>
  <c r="J177" i="1"/>
  <c r="J183" i="1"/>
  <c r="W126" i="1"/>
  <c r="AO126" i="1"/>
  <c r="M177" i="1"/>
  <c r="M183" i="1"/>
  <c r="AN150" i="3"/>
  <c r="AN210" i="1"/>
  <c r="K28" i="13"/>
  <c r="AO153" i="10"/>
  <c r="I120" i="1"/>
  <c r="I122" i="1"/>
  <c r="D10" i="6"/>
  <c r="H128" i="1"/>
  <c r="T120" i="1"/>
  <c r="AE182" i="1"/>
  <c r="I177" i="1"/>
  <c r="R120" i="1"/>
  <c r="K177" i="1"/>
  <c r="R148" i="3"/>
  <c r="S151" i="10"/>
  <c r="B151" i="10"/>
  <c r="AJ126" i="1"/>
  <c r="O67" i="4"/>
  <c r="I126" i="1"/>
  <c r="J121" i="1"/>
  <c r="J122" i="1"/>
  <c r="E10" i="6"/>
  <c r="E16" i="6"/>
  <c r="AP184" i="1"/>
  <c r="N20" i="13"/>
  <c r="V177" i="1"/>
  <c r="V183" i="1"/>
  <c r="Z178" i="1"/>
  <c r="Z184" i="1"/>
  <c r="AM178" i="1"/>
  <c r="AM184" i="1"/>
  <c r="C67" i="5"/>
  <c r="O32" i="5"/>
  <c r="U177" i="1"/>
  <c r="U183" i="1"/>
  <c r="B82" i="11"/>
  <c r="B24" i="13"/>
  <c r="N24" i="13"/>
  <c r="X178" i="1"/>
  <c r="X184" i="1"/>
  <c r="C67" i="12"/>
  <c r="O32" i="12"/>
  <c r="S176" i="1"/>
  <c r="S182" i="1"/>
  <c r="S173" i="1"/>
  <c r="B20" i="7"/>
  <c r="N20" i="7"/>
  <c r="T61" i="2"/>
  <c r="T63" i="2"/>
  <c r="E24" i="7"/>
  <c r="N24" i="7"/>
  <c r="AN178" i="1"/>
  <c r="AN184" i="1"/>
  <c r="K178" i="1"/>
  <c r="K184" i="1"/>
  <c r="N178" i="1"/>
  <c r="N184" i="1"/>
  <c r="Q178" i="1"/>
  <c r="Q184" i="1"/>
  <c r="AC178" i="1"/>
  <c r="AC184" i="1"/>
  <c r="H180" i="1"/>
  <c r="C22" i="6"/>
  <c r="T126" i="1"/>
  <c r="M178" i="1"/>
  <c r="M184" i="1"/>
  <c r="T151" i="10"/>
  <c r="S148" i="3"/>
  <c r="AA178" i="1"/>
  <c r="AA184" i="1"/>
  <c r="D16" i="6"/>
  <c r="AK178" i="1"/>
  <c r="AK184" i="1"/>
  <c r="S178" i="1"/>
  <c r="S184" i="1"/>
  <c r="AF177" i="1"/>
  <c r="AF183" i="1"/>
  <c r="T178" i="1"/>
  <c r="T184" i="1"/>
  <c r="R208" i="1"/>
  <c r="M14" i="6"/>
  <c r="N14" i="6"/>
  <c r="B148" i="3"/>
  <c r="B208" i="1"/>
  <c r="B60" i="11"/>
  <c r="I128" i="1"/>
  <c r="K183" i="1"/>
  <c r="R126" i="1"/>
  <c r="I183" i="1"/>
  <c r="AO150" i="3"/>
  <c r="AO210" i="1"/>
  <c r="L28" i="13"/>
  <c r="AP153" i="10"/>
  <c r="O183" i="1"/>
  <c r="V178" i="1"/>
  <c r="V184" i="1"/>
  <c r="T177" i="1"/>
  <c r="T183" i="1"/>
  <c r="U178" i="1"/>
  <c r="U184" i="1"/>
  <c r="C72" i="12"/>
  <c r="O72" i="12"/>
  <c r="B124" i="11"/>
  <c r="O67" i="12"/>
  <c r="W178" i="1"/>
  <c r="W184" i="1"/>
  <c r="C72" i="5"/>
  <c r="O67" i="5"/>
  <c r="J127" i="1"/>
  <c r="K121" i="1"/>
  <c r="K122" i="1"/>
  <c r="F10" i="6"/>
  <c r="F16" i="6"/>
  <c r="P178" i="1"/>
  <c r="P184" i="1"/>
  <c r="C30" i="6"/>
  <c r="C32" i="6"/>
  <c r="AP150" i="3"/>
  <c r="AP210" i="1"/>
  <c r="M28" i="13"/>
  <c r="N28" i="13"/>
  <c r="D153" i="10"/>
  <c r="S208" i="1"/>
  <c r="AG178" i="1"/>
  <c r="AG184" i="1"/>
  <c r="J128" i="1"/>
  <c r="U151" i="10"/>
  <c r="T148" i="3"/>
  <c r="J178" i="1"/>
  <c r="J184" i="1"/>
  <c r="L178" i="1"/>
  <c r="L184" i="1"/>
  <c r="C74" i="5"/>
  <c r="O74" i="5"/>
  <c r="O72" i="5"/>
  <c r="B94" i="11"/>
  <c r="T208" i="1"/>
  <c r="U148" i="3"/>
  <c r="U208" i="1"/>
  <c r="V151" i="10"/>
  <c r="I180" i="1"/>
  <c r="D22" i="6"/>
  <c r="H186" i="1"/>
  <c r="K127" i="1"/>
  <c r="B14" i="7"/>
  <c r="B14" i="13"/>
  <c r="J180" i="1"/>
  <c r="E22" i="6"/>
  <c r="E30" i="6"/>
  <c r="E32" i="6"/>
  <c r="I75" i="5"/>
  <c r="Y153" i="10"/>
  <c r="Y150" i="3"/>
  <c r="Y210" i="1"/>
  <c r="H28" i="7"/>
  <c r="F75" i="5"/>
  <c r="V153" i="10"/>
  <c r="V150" i="3"/>
  <c r="L75" i="5"/>
  <c r="AB153" i="10"/>
  <c r="AB150" i="3"/>
  <c r="AB210" i="1"/>
  <c r="K28" i="7"/>
  <c r="C75" i="5"/>
  <c r="S153" i="10"/>
  <c r="I186" i="1"/>
  <c r="V148" i="3"/>
  <c r="W151" i="10"/>
  <c r="D30" i="6"/>
  <c r="D32" i="6"/>
  <c r="D14" i="13"/>
  <c r="D14" i="7"/>
  <c r="C14" i="7"/>
  <c r="C14" i="13"/>
  <c r="L121" i="1"/>
  <c r="L122" i="1"/>
  <c r="G10" i="6"/>
  <c r="G16" i="6"/>
  <c r="K128" i="1"/>
  <c r="K180" i="1"/>
  <c r="F22" i="6"/>
  <c r="C153" i="10"/>
  <c r="S150" i="3"/>
  <c r="V210" i="1"/>
  <c r="E28" i="7"/>
  <c r="D150" i="3"/>
  <c r="D210" i="1"/>
  <c r="B123" i="11"/>
  <c r="L127" i="1"/>
  <c r="M121" i="1"/>
  <c r="M122" i="1"/>
  <c r="H10" i="6"/>
  <c r="H16" i="6"/>
  <c r="V208" i="1"/>
  <c r="J186" i="1"/>
  <c r="X151" i="10"/>
  <c r="W148" i="3"/>
  <c r="W208" i="1"/>
  <c r="L180" i="1"/>
  <c r="G22" i="6"/>
  <c r="G30" i="6"/>
  <c r="G32" i="6"/>
  <c r="C150" i="3"/>
  <c r="C210" i="1"/>
  <c r="B93" i="11"/>
  <c r="S210" i="1"/>
  <c r="B28" i="7"/>
  <c r="N28" i="7"/>
  <c r="L128" i="1"/>
  <c r="M127" i="1"/>
  <c r="M128" i="1"/>
  <c r="F30" i="6"/>
  <c r="F32" i="6"/>
  <c r="Y151" i="10"/>
  <c r="X148" i="3"/>
  <c r="E14" i="13"/>
  <c r="E14" i="7"/>
  <c r="K186" i="1"/>
  <c r="F14" i="7"/>
  <c r="F14" i="13"/>
  <c r="N121" i="1"/>
  <c r="N122" i="1"/>
  <c r="I10" i="6"/>
  <c r="I16" i="6"/>
  <c r="H30" i="6"/>
  <c r="H32" i="6"/>
  <c r="X208" i="1"/>
  <c r="Z151" i="10"/>
  <c r="Y148" i="3"/>
  <c r="Y208" i="1"/>
  <c r="N127" i="1"/>
  <c r="L186" i="1"/>
  <c r="G14" i="7"/>
  <c r="G14" i="13"/>
  <c r="AA151" i="10"/>
  <c r="Z148" i="3"/>
  <c r="H14" i="7"/>
  <c r="H14" i="13"/>
  <c r="O121" i="1"/>
  <c r="O122" i="1"/>
  <c r="J10" i="6"/>
  <c r="J16" i="6"/>
  <c r="N128" i="1"/>
  <c r="O127" i="1"/>
  <c r="P121" i="1"/>
  <c r="P122" i="1"/>
  <c r="K10" i="6"/>
  <c r="K16" i="6"/>
  <c r="N180" i="1"/>
  <c r="I22" i="6"/>
  <c r="I30" i="6"/>
  <c r="O128" i="1"/>
  <c r="AB151" i="10"/>
  <c r="AA148" i="3"/>
  <c r="AA208" i="1"/>
  <c r="Z208" i="1"/>
  <c r="O180" i="1"/>
  <c r="J22" i="6"/>
  <c r="J30" i="6"/>
  <c r="J32" i="6"/>
  <c r="AB148" i="3"/>
  <c r="AB208" i="1"/>
  <c r="AC151" i="10"/>
  <c r="P127" i="1"/>
  <c r="J14" i="13"/>
  <c r="J14" i="7"/>
  <c r="I14" i="7"/>
  <c r="I14" i="13"/>
  <c r="I32" i="6"/>
  <c r="N186" i="1"/>
  <c r="AC148" i="3"/>
  <c r="AC208" i="1"/>
  <c r="AD151" i="10"/>
  <c r="Q121" i="1"/>
  <c r="Q122" i="1"/>
  <c r="L10" i="6"/>
  <c r="L16" i="6"/>
  <c r="P128" i="1"/>
  <c r="K14" i="13"/>
  <c r="K14" i="7"/>
  <c r="Q127" i="1"/>
  <c r="Q128" i="1"/>
  <c r="L14" i="7"/>
  <c r="L14" i="13"/>
  <c r="AE151" i="10"/>
  <c r="AD148" i="3"/>
  <c r="C151" i="10"/>
  <c r="P180" i="1"/>
  <c r="K22" i="6"/>
  <c r="K30" i="6"/>
  <c r="K32" i="6"/>
  <c r="O186" i="1"/>
  <c r="R121" i="1"/>
  <c r="R122" i="1"/>
  <c r="M10" i="6"/>
  <c r="M16" i="6"/>
  <c r="AD208" i="1"/>
  <c r="C148" i="3"/>
  <c r="C208" i="1"/>
  <c r="B92" i="11"/>
  <c r="AF151" i="10"/>
  <c r="AE148" i="3"/>
  <c r="D151" i="10"/>
  <c r="R127" i="1"/>
  <c r="S121" i="1"/>
  <c r="S122" i="1"/>
  <c r="B10" i="7"/>
  <c r="N10" i="6"/>
  <c r="AF148" i="3"/>
  <c r="AF208" i="1"/>
  <c r="AG151" i="10"/>
  <c r="R128" i="1"/>
  <c r="B39" i="11"/>
  <c r="P186" i="1"/>
  <c r="Q180" i="1"/>
  <c r="L22" i="6"/>
  <c r="L30" i="6"/>
  <c r="L32" i="6"/>
  <c r="N16" i="6"/>
  <c r="AE208" i="1"/>
  <c r="D148" i="3"/>
  <c r="D208" i="1"/>
  <c r="B122" i="11"/>
  <c r="M14" i="7"/>
  <c r="N14" i="7"/>
  <c r="M14" i="13"/>
  <c r="N14" i="13"/>
  <c r="S127" i="1"/>
  <c r="AH151" i="10"/>
  <c r="AG148" i="3"/>
  <c r="AG208" i="1"/>
  <c r="B16" i="7"/>
  <c r="R180" i="1"/>
  <c r="M22" i="6"/>
  <c r="Q186" i="1"/>
  <c r="AI151" i="10"/>
  <c r="AH148" i="3"/>
  <c r="AH208" i="1"/>
  <c r="S128" i="1"/>
  <c r="T121" i="1"/>
  <c r="T122" i="1"/>
  <c r="C10" i="7"/>
  <c r="T127" i="1"/>
  <c r="U121" i="1"/>
  <c r="U122" i="1"/>
  <c r="D10" i="7"/>
  <c r="D16" i="7"/>
  <c r="R186" i="1"/>
  <c r="B49" i="11"/>
  <c r="C54" i="11"/>
  <c r="C16" i="7"/>
  <c r="AJ151" i="10"/>
  <c r="AI148" i="3"/>
  <c r="AI208" i="1"/>
  <c r="T128" i="1"/>
  <c r="S180" i="1"/>
  <c r="M30" i="6"/>
  <c r="M32" i="6"/>
  <c r="AK151" i="10"/>
  <c r="AJ148" i="3"/>
  <c r="AJ208" i="1"/>
  <c r="U127" i="1"/>
  <c r="B22" i="13"/>
  <c r="B22" i="7"/>
  <c r="S186" i="1"/>
  <c r="T180" i="1"/>
  <c r="B30" i="13"/>
  <c r="U128" i="1"/>
  <c r="V121" i="1"/>
  <c r="V122" i="1"/>
  <c r="E10" i="7"/>
  <c r="AL151" i="10"/>
  <c r="AK148" i="3"/>
  <c r="AK208" i="1"/>
  <c r="B30" i="7"/>
  <c r="V127" i="1"/>
  <c r="W121" i="1"/>
  <c r="W122" i="1"/>
  <c r="F10" i="7"/>
  <c r="F16" i="7"/>
  <c r="U180" i="1"/>
  <c r="B32" i="7"/>
  <c r="AM151" i="10"/>
  <c r="AL148" i="3"/>
  <c r="AL208" i="1"/>
  <c r="C22" i="13"/>
  <c r="C22" i="7"/>
  <c r="V128" i="1"/>
  <c r="E16" i="7"/>
  <c r="T186" i="1"/>
  <c r="C30" i="13"/>
  <c r="AM148" i="3"/>
  <c r="AM208" i="1"/>
  <c r="AN151" i="10"/>
  <c r="D22" i="7"/>
  <c r="D30" i="7"/>
  <c r="D32" i="7"/>
  <c r="D22" i="13"/>
  <c r="D30" i="13"/>
  <c r="C30" i="7"/>
  <c r="W127" i="1"/>
  <c r="AN148" i="3"/>
  <c r="AN208" i="1"/>
  <c r="AO151" i="10"/>
  <c r="U186" i="1"/>
  <c r="V180" i="1"/>
  <c r="W128" i="1"/>
  <c r="X121" i="1"/>
  <c r="X122" i="1"/>
  <c r="G10" i="7"/>
  <c r="G16" i="7"/>
  <c r="C32" i="7"/>
  <c r="W180" i="1"/>
  <c r="E22" i="13"/>
  <c r="E22" i="7"/>
  <c r="AO148" i="3"/>
  <c r="AO208" i="1"/>
  <c r="AP151" i="10"/>
  <c r="AP148" i="3"/>
  <c r="AP208" i="1"/>
  <c r="V186" i="1"/>
  <c r="X127" i="1"/>
  <c r="X180" i="1"/>
  <c r="Y121" i="1"/>
  <c r="Y122" i="1"/>
  <c r="H10" i="7"/>
  <c r="H16" i="7"/>
  <c r="X128" i="1"/>
  <c r="E30" i="13"/>
  <c r="E30" i="7"/>
  <c r="W186" i="1"/>
  <c r="F22" i="7"/>
  <c r="F30" i="7"/>
  <c r="F32" i="7"/>
  <c r="F22" i="13"/>
  <c r="F30" i="13"/>
  <c r="E32" i="7"/>
  <c r="G22" i="7"/>
  <c r="G30" i="7"/>
  <c r="G32" i="7"/>
  <c r="G22" i="13"/>
  <c r="G30" i="13"/>
  <c r="Y127" i="1"/>
  <c r="X186" i="1"/>
  <c r="Y180" i="1"/>
  <c r="Z121" i="1"/>
  <c r="Z122" i="1"/>
  <c r="I10" i="7"/>
  <c r="I16" i="7"/>
  <c r="Y128" i="1"/>
  <c r="Z180" i="1"/>
  <c r="Y186" i="1"/>
  <c r="Z127" i="1"/>
  <c r="H22" i="7"/>
  <c r="H22" i="13"/>
  <c r="H30" i="13"/>
  <c r="H30" i="7"/>
  <c r="I22" i="7"/>
  <c r="I30" i="7"/>
  <c r="I32" i="7"/>
  <c r="I22" i="13"/>
  <c r="I30" i="13"/>
  <c r="Z128" i="1"/>
  <c r="AA121" i="1"/>
  <c r="AA122" i="1"/>
  <c r="J10" i="7"/>
  <c r="J16" i="7"/>
  <c r="AA127" i="1"/>
  <c r="AA180" i="1"/>
  <c r="Z186" i="1"/>
  <c r="H32" i="7"/>
  <c r="J22" i="13"/>
  <c r="J30" i="13"/>
  <c r="J22" i="7"/>
  <c r="J30" i="7"/>
  <c r="J32" i="7"/>
  <c r="AB121" i="1"/>
  <c r="AB122" i="1"/>
  <c r="K10" i="7"/>
  <c r="K16" i="7"/>
  <c r="AA128" i="1"/>
  <c r="AB180" i="1"/>
  <c r="AA186" i="1"/>
  <c r="AB127" i="1"/>
  <c r="AC121" i="1"/>
  <c r="AC122" i="1"/>
  <c r="L10" i="7"/>
  <c r="L16" i="7"/>
  <c r="AB128" i="1"/>
  <c r="K22" i="7"/>
  <c r="K30" i="7"/>
  <c r="K32" i="7"/>
  <c r="K22" i="13"/>
  <c r="K30" i="13"/>
  <c r="AC180" i="1"/>
  <c r="AB186" i="1"/>
  <c r="AC127" i="1"/>
  <c r="AD180" i="1"/>
  <c r="AC186" i="1"/>
  <c r="AC128" i="1"/>
  <c r="AD121" i="1"/>
  <c r="AD122" i="1"/>
  <c r="M10" i="7"/>
  <c r="L22" i="13"/>
  <c r="L30" i="13"/>
  <c r="L22" i="7"/>
  <c r="L30" i="7"/>
  <c r="L32" i="7"/>
  <c r="M22" i="7"/>
  <c r="M22" i="13"/>
  <c r="M16" i="7"/>
  <c r="N10" i="7"/>
  <c r="AD127" i="1"/>
  <c r="AE121" i="1"/>
  <c r="AE122" i="1"/>
  <c r="B10" i="13"/>
  <c r="AD128" i="1"/>
  <c r="B71" i="11"/>
  <c r="AE180" i="1"/>
  <c r="AD186" i="1"/>
  <c r="B81" i="11"/>
  <c r="C86" i="11"/>
  <c r="N16" i="7"/>
  <c r="M30" i="13"/>
  <c r="N30" i="13"/>
  <c r="N22" i="13"/>
  <c r="M30" i="7"/>
  <c r="M32" i="7" s="1"/>
  <c r="N30" i="7"/>
  <c r="N22" i="7"/>
  <c r="B16" i="13"/>
  <c r="N32" i="7"/>
  <c r="AE127" i="1"/>
  <c r="AF121" i="1"/>
  <c r="AF122" i="1"/>
  <c r="C10" i="13"/>
  <c r="AE128" i="1"/>
  <c r="B32" i="13"/>
  <c r="AE186" i="1"/>
  <c r="AF180" i="1"/>
  <c r="AF186" i="1"/>
  <c r="C16" i="13"/>
  <c r="AF127" i="1"/>
  <c r="AH180" i="1"/>
  <c r="AG121" i="1"/>
  <c r="AG122" i="1"/>
  <c r="D10" i="13"/>
  <c r="AF128" i="1"/>
  <c r="C32" i="13"/>
  <c r="AG127" i="1"/>
  <c r="AH121" i="1"/>
  <c r="AH122" i="1"/>
  <c r="E10" i="13"/>
  <c r="E16" i="13"/>
  <c r="E32" i="13"/>
  <c r="AG128" i="1"/>
  <c r="D16" i="13"/>
  <c r="D32" i="13"/>
  <c r="AI180" i="1"/>
  <c r="AH186" i="1"/>
  <c r="AH127" i="1"/>
  <c r="AH128" i="1"/>
  <c r="AI121" i="1"/>
  <c r="AI122" i="1"/>
  <c r="F10" i="13"/>
  <c r="F16" i="13"/>
  <c r="AJ180" i="1"/>
  <c r="AI186" i="1"/>
  <c r="AI127" i="1"/>
  <c r="F32" i="13"/>
  <c r="AJ186" i="1"/>
  <c r="AK180" i="1"/>
  <c r="AJ121" i="1"/>
  <c r="AJ122" i="1"/>
  <c r="G10" i="13"/>
  <c r="G16" i="13"/>
  <c r="G32" i="13"/>
  <c r="AI128" i="1"/>
  <c r="AK186" i="1"/>
  <c r="AJ127" i="1"/>
  <c r="AL180" i="1"/>
  <c r="AK121" i="1"/>
  <c r="AK122" i="1"/>
  <c r="H10" i="13"/>
  <c r="H16" i="13"/>
  <c r="H32" i="13"/>
  <c r="AJ128" i="1"/>
  <c r="AL186" i="1"/>
  <c r="AN180" i="1"/>
  <c r="AK127" i="1"/>
  <c r="AK128" i="1"/>
  <c r="AL121" i="1"/>
  <c r="AL122" i="1"/>
  <c r="I10" i="13"/>
  <c r="I16" i="13"/>
  <c r="I32" i="13"/>
  <c r="AL127" i="1"/>
  <c r="AM121" i="1"/>
  <c r="AM122" i="1"/>
  <c r="J10" i="13"/>
  <c r="J16" i="13"/>
  <c r="J32" i="13"/>
  <c r="AO180" i="1"/>
  <c r="AN186" i="1"/>
  <c r="AL128" i="1"/>
  <c r="AM127" i="1"/>
  <c r="AO186" i="1"/>
  <c r="AN121" i="1"/>
  <c r="AN122" i="1"/>
  <c r="K10" i="13"/>
  <c r="K16" i="13"/>
  <c r="K32" i="13"/>
  <c r="AM128" i="1"/>
  <c r="AP180" i="1"/>
  <c r="AN127" i="1"/>
  <c r="AO121" i="1"/>
  <c r="AO122" i="1"/>
  <c r="L10" i="13"/>
  <c r="L16" i="13"/>
  <c r="L32" i="13"/>
  <c r="AN128" i="1"/>
  <c r="AP186" i="1"/>
  <c r="B111" i="11"/>
  <c r="C116" i="11"/>
  <c r="AO127" i="1"/>
  <c r="AP121" i="1"/>
  <c r="AP122" i="1"/>
  <c r="M10" i="13"/>
  <c r="AO128" i="1"/>
  <c r="AP127" i="1"/>
  <c r="AP128" i="1"/>
  <c r="B103" i="11"/>
  <c r="M16" i="13"/>
  <c r="N10" i="13"/>
  <c r="M32" i="13"/>
  <c r="N16" i="13"/>
  <c r="N32" i="13"/>
  <c r="O47" i="12" l="1"/>
  <c r="O55" i="5"/>
  <c r="O46" i="5"/>
  <c r="AI110" i="3"/>
  <c r="L54" i="2"/>
  <c r="L58" i="2" s="1"/>
  <c r="L60" i="2" s="1"/>
  <c r="M167" i="1"/>
  <c r="B94" i="10"/>
  <c r="C112" i="10"/>
  <c r="G104" i="1"/>
  <c r="C69" i="4" s="1"/>
  <c r="AL55" i="2"/>
  <c r="AF55" i="2"/>
  <c r="C33" i="1"/>
  <c r="D89" i="10"/>
  <c r="B8" i="11" l="1"/>
  <c r="C14" i="11" s="1"/>
  <c r="G35" i="1"/>
  <c r="AG168" i="1"/>
  <c r="AF58" i="2"/>
  <c r="AF60" i="2" s="1"/>
  <c r="AM168" i="1"/>
  <c r="AL58" i="2"/>
  <c r="AL60" i="2" s="1"/>
  <c r="O69" i="4"/>
  <c r="C72" i="4"/>
  <c r="M176" i="1"/>
  <c r="M180" i="1" s="1"/>
  <c r="H22" i="6" s="1"/>
  <c r="M182" i="1"/>
  <c r="N61" i="2"/>
  <c r="N63" i="2" s="1"/>
  <c r="K24" i="6" s="1"/>
  <c r="N177" i="1" l="1"/>
  <c r="N183" i="1"/>
  <c r="M186" i="1"/>
  <c r="O72" i="4"/>
  <c r="B62" i="11" s="1"/>
  <c r="C74" i="4"/>
  <c r="O74" i="4" s="1"/>
  <c r="AM176" i="1"/>
  <c r="AM180" i="1" s="1"/>
  <c r="AM182" i="1"/>
  <c r="AG176" i="1"/>
  <c r="AG180" i="1" s="1"/>
  <c r="AG182" i="1"/>
  <c r="F13" i="2"/>
  <c r="F52" i="2" s="1"/>
  <c r="F60" i="2" s="1"/>
  <c r="H61" i="2" s="1"/>
  <c r="H63" i="2" s="1"/>
  <c r="E24" i="6" s="1"/>
  <c r="N24" i="6" s="1"/>
  <c r="B35" i="1"/>
  <c r="G81" i="1"/>
  <c r="G131" i="1"/>
  <c r="G171" i="1" s="1"/>
  <c r="C24" i="11"/>
  <c r="B27" i="11"/>
  <c r="C31" i="11" s="1"/>
  <c r="B59" i="11" s="1"/>
  <c r="C127" i="11" l="1"/>
  <c r="B20" i="6"/>
  <c r="G173" i="1"/>
  <c r="G176" i="1"/>
  <c r="G180" i="1" s="1"/>
  <c r="B22" i="6" s="1"/>
  <c r="N22" i="6" s="1"/>
  <c r="G182" i="1"/>
  <c r="B35" i="3"/>
  <c r="B81" i="3" s="1"/>
  <c r="B81" i="1"/>
  <c r="B37" i="10"/>
  <c r="B83" i="10" s="1"/>
  <c r="AH177" i="1"/>
  <c r="AH183" i="1"/>
  <c r="AG186" i="1"/>
  <c r="AN177" i="1"/>
  <c r="AN183" i="1"/>
  <c r="AM186" i="1"/>
  <c r="C75" i="4"/>
  <c r="G153" i="10" s="1"/>
  <c r="F75" i="4"/>
  <c r="J153" i="10" s="1"/>
  <c r="J150" i="3" s="1"/>
  <c r="J210" i="1" s="1"/>
  <c r="E28" i="6" s="1"/>
  <c r="I75" i="4"/>
  <c r="M153" i="10" s="1"/>
  <c r="M150" i="3" s="1"/>
  <c r="M210" i="1" s="1"/>
  <c r="H28" i="6" s="1"/>
  <c r="L75" i="4"/>
  <c r="P153" i="10" s="1"/>
  <c r="P150" i="3" s="1"/>
  <c r="P210" i="1" s="1"/>
  <c r="K28" i="6" s="1"/>
  <c r="O178" i="1"/>
  <c r="O184" i="1"/>
  <c r="G150" i="3" l="1"/>
  <c r="B153" i="10"/>
  <c r="AO178" i="1"/>
  <c r="AO184" i="1"/>
  <c r="AI178" i="1"/>
  <c r="AI184" i="1"/>
  <c r="H177" i="1"/>
  <c r="G186" i="1"/>
  <c r="H183" i="1"/>
  <c r="N20" i="6"/>
  <c r="B30" i="6"/>
  <c r="B32" i="6" l="1"/>
  <c r="N30" i="6"/>
  <c r="I178" i="1"/>
  <c r="I184" i="1"/>
  <c r="G210" i="1"/>
  <c r="B28" i="6" s="1"/>
  <c r="N28" i="6" s="1"/>
  <c r="B150" i="3"/>
  <c r="B210" i="1" s="1"/>
  <c r="B61" i="11" s="1"/>
  <c r="C63" i="11" s="1"/>
  <c r="B91" i="11" s="1"/>
  <c r="C95" i="11" s="1"/>
  <c r="B121" i="11" s="1"/>
  <c r="C125" i="11" s="1"/>
  <c r="J179" i="1" l="1"/>
  <c r="J185" i="1"/>
  <c r="B36" i="6"/>
  <c r="N32" i="6"/>
  <c r="C34" i="6" l="1"/>
  <c r="C36" i="6" s="1"/>
  <c r="B40" i="6"/>
  <c r="K179" i="1"/>
  <c r="K185" i="1"/>
  <c r="L179" i="1" l="1"/>
  <c r="L185" i="1"/>
  <c r="D34" i="6"/>
  <c r="D36" i="6" s="1"/>
  <c r="C40" i="6"/>
  <c r="E34" i="6" l="1"/>
  <c r="E36" i="6" s="1"/>
  <c r="D40" i="6"/>
  <c r="M179" i="1"/>
  <c r="M185" i="1"/>
  <c r="N179" i="1" l="1"/>
  <c r="N185" i="1"/>
  <c r="F34" i="6"/>
  <c r="F36" i="6" s="1"/>
  <c r="E40" i="6"/>
  <c r="G34" i="6" l="1"/>
  <c r="G36" i="6" s="1"/>
  <c r="F40" i="6"/>
  <c r="O179" i="1"/>
  <c r="O185" i="1"/>
  <c r="P179" i="1" l="1"/>
  <c r="P185" i="1"/>
  <c r="G40" i="6"/>
  <c r="H34" i="6"/>
  <c r="H36" i="6" s="1"/>
  <c r="I34" i="6" l="1"/>
  <c r="I36" i="6" s="1"/>
  <c r="H40" i="6"/>
  <c r="Q179" i="1"/>
  <c r="Q185" i="1"/>
  <c r="R179" i="1" l="1"/>
  <c r="R185" i="1"/>
  <c r="J34" i="6"/>
  <c r="J36" i="6" s="1"/>
  <c r="I40" i="6"/>
  <c r="J40" i="6" l="1"/>
  <c r="K34" i="6"/>
  <c r="K36" i="6" s="1"/>
  <c r="S179" i="1"/>
  <c r="S185" i="1"/>
  <c r="T179" i="1" l="1"/>
  <c r="T185" i="1"/>
  <c r="K40" i="6"/>
  <c r="L34" i="6"/>
  <c r="L36" i="6" s="1"/>
  <c r="M34" i="6" l="1"/>
  <c r="M36" i="6" s="1"/>
  <c r="L40" i="6"/>
  <c r="U179" i="1"/>
  <c r="U185" i="1"/>
  <c r="V179" i="1" l="1"/>
  <c r="V185" i="1"/>
  <c r="N36" i="6"/>
  <c r="M40" i="6"/>
  <c r="N40" i="6" l="1"/>
  <c r="B34" i="7"/>
  <c r="B38" i="11"/>
  <c r="C46" i="11" s="1"/>
  <c r="C56" i="11" s="1"/>
  <c r="C128" i="11" s="1"/>
  <c r="W179" i="1"/>
  <c r="W185" i="1"/>
  <c r="X179" i="1" l="1"/>
  <c r="X185" i="1"/>
  <c r="N34" i="7"/>
  <c r="B36" i="7"/>
  <c r="C34" i="7" l="1"/>
  <c r="C36" i="7" s="1"/>
  <c r="B40" i="7"/>
  <c r="Y179" i="1"/>
  <c r="Y185" i="1"/>
  <c r="Z179" i="1" l="1"/>
  <c r="Z185" i="1"/>
  <c r="C40" i="7"/>
  <c r="D34" i="7"/>
  <c r="D36" i="7" s="1"/>
  <c r="E34" i="7" l="1"/>
  <c r="E36" i="7" s="1"/>
  <c r="D40" i="7"/>
  <c r="AA179" i="1"/>
  <c r="AA185" i="1"/>
  <c r="AB179" i="1" l="1"/>
  <c r="AB185" i="1"/>
  <c r="E40" i="7"/>
  <c r="F34" i="7"/>
  <c r="F36" i="7" s="1"/>
  <c r="G34" i="7" l="1"/>
  <c r="G36" i="7" s="1"/>
  <c r="F40" i="7"/>
  <c r="AC179" i="1"/>
  <c r="AC185" i="1"/>
  <c r="AD179" i="1" l="1"/>
  <c r="AD185" i="1"/>
  <c r="H34" i="7"/>
  <c r="H36" i="7" s="1"/>
  <c r="G40" i="7"/>
  <c r="I34" i="7" l="1"/>
  <c r="I36" i="7" s="1"/>
  <c r="H40" i="7"/>
  <c r="AE179" i="1"/>
  <c r="AE185" i="1"/>
  <c r="AF179" i="1" l="1"/>
  <c r="AF185" i="1"/>
  <c r="I40" i="7"/>
  <c r="J34" i="7"/>
  <c r="J36" i="7" s="1"/>
  <c r="K34" i="7" l="1"/>
  <c r="K36" i="7" s="1"/>
  <c r="J40" i="7"/>
  <c r="AG179" i="1"/>
  <c r="AG185" i="1"/>
  <c r="AH179" i="1" l="1"/>
  <c r="AH185" i="1"/>
  <c r="K40" i="7"/>
  <c r="L34" i="7"/>
  <c r="L36" i="7" s="1"/>
  <c r="M34" i="7" l="1"/>
  <c r="M36" i="7" s="1"/>
  <c r="L40" i="7"/>
  <c r="AI179" i="1"/>
  <c r="AI185" i="1"/>
  <c r="AJ179" i="1" l="1"/>
  <c r="AJ185" i="1"/>
  <c r="N36" i="7"/>
  <c r="M40" i="7"/>
  <c r="N40" i="7" l="1"/>
  <c r="B34" i="13"/>
  <c r="B70" i="11"/>
  <c r="C78" i="11" s="1"/>
  <c r="C88" i="11" s="1"/>
  <c r="C129" i="11" s="1"/>
  <c r="AK179" i="1"/>
  <c r="AK185" i="1"/>
  <c r="AL179" i="1" l="1"/>
  <c r="AL185" i="1"/>
  <c r="N34" i="13"/>
  <c r="B36" i="13"/>
  <c r="C34" i="13" s="1"/>
  <c r="C36" i="13" s="1"/>
  <c r="D34" i="13" s="1"/>
  <c r="D36" i="13" s="1"/>
  <c r="E34" i="13" s="1"/>
  <c r="E36" i="13" s="1"/>
  <c r="F34" i="13" s="1"/>
  <c r="F36" i="13" s="1"/>
  <c r="G34" i="13" s="1"/>
  <c r="G36" i="13" s="1"/>
  <c r="H34" i="13" s="1"/>
  <c r="H36" i="13" s="1"/>
  <c r="I34" i="13" s="1"/>
  <c r="I36" i="13" s="1"/>
  <c r="J34" i="13" s="1"/>
  <c r="J36" i="13" s="1"/>
  <c r="K34" i="13" s="1"/>
  <c r="K36" i="13" s="1"/>
  <c r="L34" i="13" s="1"/>
  <c r="L36" i="13" s="1"/>
  <c r="M34" i="13" s="1"/>
  <c r="M36" i="13" s="1"/>
  <c r="N36" i="13" s="1"/>
  <c r="B102" i="11" s="1"/>
  <c r="C108" i="11" s="1"/>
  <c r="C118" i="11" s="1"/>
  <c r="C130" i="11" s="1"/>
  <c r="AM179" i="1" l="1"/>
  <c r="AM185" i="1"/>
  <c r="AN179" i="1" l="1"/>
  <c r="AN185" i="1"/>
  <c r="AO179" i="1" l="1"/>
  <c r="AO185" i="1"/>
  <c r="AP179" i="1" l="1"/>
  <c r="AP185" i="1"/>
</calcChain>
</file>

<file path=xl/sharedStrings.xml><?xml version="1.0" encoding="utf-8"?>
<sst xmlns="http://schemas.openxmlformats.org/spreadsheetml/2006/main" count="759" uniqueCount="198">
  <si>
    <t>Name of Business</t>
  </si>
  <si>
    <t>Busniess Name Here</t>
  </si>
  <si>
    <t xml:space="preserve">For The Year Ending </t>
  </si>
  <si>
    <t xml:space="preserve">For The Year Ended </t>
  </si>
  <si>
    <t>Cash %</t>
  </si>
  <si>
    <t>GST Y / 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</si>
  <si>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</si>
  <si>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</si>
  <si>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</si>
  <si>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</si>
  <si>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</si>
  <si>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</si>
  <si>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</si>
  <si>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</si>
  <si>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</si>
  <si>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</si>
  <si>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</si>
  <si>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</si>
  <si>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Sales</t>
  </si>
  <si>
    <t>%</t>
  </si>
  <si>
    <t>Y</t>
  </si>
  <si>
    <t>Seasonal Factor</t>
  </si>
  <si>
    <t>Total Sales</t>
  </si>
  <si>
    <t>COGS</t>
  </si>
  <si>
    <t>% of Sales</t>
  </si>
  <si>
    <t>SEASONALITY FACTOR WORKINGS:</t>
  </si>
  <si>
    <t>Class one income</t>
  </si>
  <si>
    <t>Class two income</t>
  </si>
  <si>
    <t>Minimum Quantity Per Agreement</t>
  </si>
  <si>
    <t>Working Area - Aust/NZ/USA</t>
  </si>
  <si>
    <t>TOTAL 2015</t>
  </si>
  <si>
    <t>% of Total</t>
  </si>
  <si>
    <t>% of 12</t>
  </si>
  <si>
    <t>Total COGS</t>
  </si>
  <si>
    <t>Working Area - Indonesia</t>
  </si>
  <si>
    <t>Monthly Kg</t>
  </si>
  <si>
    <t>Inventory</t>
  </si>
  <si>
    <t>Open Bal</t>
  </si>
  <si>
    <t>Working Area - Rest of the World</t>
  </si>
  <si>
    <t>Total Inventory</t>
  </si>
  <si>
    <t>Purchases</t>
  </si>
  <si>
    <t>Other Variable Costs</t>
  </si>
  <si>
    <t>Paypal/Merchant Fees</t>
  </si>
  <si>
    <t>Total Variable Costs</t>
  </si>
  <si>
    <t>Fixed Costs</t>
  </si>
  <si>
    <t>2019 Figures</t>
  </si>
  <si>
    <t>Accounting</t>
  </si>
  <si>
    <t>Advertising</t>
  </si>
  <si>
    <t>Bad Debts Written Off</t>
  </si>
  <si>
    <t>Bank Charges</t>
  </si>
  <si>
    <t>Cleaning</t>
  </si>
  <si>
    <t>Computer Software &amp; Updates</t>
  </si>
  <si>
    <t>Consulting Fees</t>
  </si>
  <si>
    <t>Electricity</t>
  </si>
  <si>
    <t>Insurance Work Cover</t>
  </si>
  <si>
    <t>Insurance</t>
  </si>
  <si>
    <t>Leasing Expenses</t>
  </si>
  <si>
    <t>Legal &amp; Debt Collection</t>
  </si>
  <si>
    <t>Motor Vehicle Fuel</t>
  </si>
  <si>
    <t>Motor Vehicle Expenses</t>
  </si>
  <si>
    <t>Office Expenses</t>
  </si>
  <si>
    <t>Subcontractors</t>
  </si>
  <si>
    <t>Printing &amp; Stationary</t>
  </si>
  <si>
    <t>Rent</t>
  </si>
  <si>
    <t>Repairs &amp; Maintenance</t>
  </si>
  <si>
    <t>Salaries &amp; Wages</t>
  </si>
  <si>
    <t>Security Costs</t>
  </si>
  <si>
    <t>Staff Training &amp; Welfare</t>
  </si>
  <si>
    <t>Subscriptions &amp; Journals</t>
  </si>
  <si>
    <t>Superannuation</t>
  </si>
  <si>
    <t>Telephone</t>
  </si>
  <si>
    <t>Travelling Expenses</t>
  </si>
  <si>
    <t>Waste disposal</t>
  </si>
  <si>
    <t>Owners Salary and Wages</t>
  </si>
  <si>
    <t>Sponsorships</t>
  </si>
  <si>
    <t>Product Development</t>
  </si>
  <si>
    <t>Total</t>
  </si>
  <si>
    <t>Total Costs</t>
  </si>
  <si>
    <t>Planned Capital Acquistions</t>
  </si>
  <si>
    <t>Capex 2</t>
  </si>
  <si>
    <t>Capex 3</t>
  </si>
  <si>
    <t>Planned Finance</t>
  </si>
  <si>
    <t>Planned Loan Repayments</t>
  </si>
  <si>
    <t>Premium Funding</t>
  </si>
  <si>
    <t>Loan 4</t>
  </si>
  <si>
    <t>Planned Interest Payments</t>
  </si>
  <si>
    <t>Planned Capital Repayments</t>
  </si>
  <si>
    <t>Debtors</t>
  </si>
  <si>
    <t>Collections %</t>
  </si>
  <si>
    <t>Current</t>
  </si>
  <si>
    <t>30 Days</t>
  </si>
  <si>
    <t>60 Days</t>
  </si>
  <si>
    <t>90 + Days</t>
  </si>
  <si>
    <t>Creditors</t>
  </si>
  <si>
    <t>Payment %</t>
  </si>
  <si>
    <t>Assets</t>
  </si>
  <si>
    <t>Cost</t>
  </si>
  <si>
    <t>Acc Dep</t>
  </si>
  <si>
    <t>Book Value</t>
  </si>
  <si>
    <t>Dep Rate</t>
  </si>
  <si>
    <t>Land</t>
  </si>
  <si>
    <t>Buildings</t>
  </si>
  <si>
    <t>Motor Vehicles</t>
  </si>
  <si>
    <t>Office Equipment</t>
  </si>
  <si>
    <t>Plant &amp; Equipment</t>
  </si>
  <si>
    <t>Cash at Bank,  in funds/(OD)</t>
  </si>
  <si>
    <t>Goodwill (on balance sheet)</t>
  </si>
  <si>
    <t>Related Party Loans</t>
  </si>
  <si>
    <t>Other Assets</t>
  </si>
  <si>
    <t>related party</t>
  </si>
  <si>
    <t>GST Payable</t>
  </si>
  <si>
    <t>Other Liabilities</t>
  </si>
  <si>
    <t>Introduction of Funds by Owners</t>
  </si>
  <si>
    <t>Tax and Dividends</t>
  </si>
  <si>
    <t>Balance Sheet</t>
  </si>
  <si>
    <t>Cash at Bank / (OD)/On Balance Trade Facility</t>
  </si>
  <si>
    <t>Stock on Hand</t>
  </si>
  <si>
    <t>Fixed Assets</t>
  </si>
  <si>
    <t>Total Assets</t>
  </si>
  <si>
    <t>Liabilities</t>
  </si>
  <si>
    <t>Term Debt</t>
  </si>
  <si>
    <t>Total Liabilities</t>
  </si>
  <si>
    <t>Net Assets</t>
  </si>
  <si>
    <t>Equity</t>
  </si>
  <si>
    <t>Opening Balance</t>
  </si>
  <si>
    <t>Projected Balance Sheet</t>
  </si>
  <si>
    <t>Funds Introduced</t>
  </si>
  <si>
    <t>Dividends Taken + Tax Provision</t>
  </si>
  <si>
    <t>Current Year Profit</t>
  </si>
  <si>
    <t>Dividends Taken</t>
  </si>
  <si>
    <t>Cash at Bank / (OD)</t>
  </si>
  <si>
    <t>Yr 1</t>
  </si>
  <si>
    <t>Yr 2</t>
  </si>
  <si>
    <t>Yr 3</t>
  </si>
  <si>
    <t>Yr 4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</si>
  <si>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</si>
  <si>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</si>
  <si>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</si>
  <si>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</si>
  <si>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</si>
  <si>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</si>
  <si>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</si>
  <si>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</si>
  <si>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</si>
  <si>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N</t>
  </si>
  <si>
    <t>Year 1</t>
  </si>
  <si>
    <t>Year 2</t>
  </si>
  <si>
    <t>GST Collected</t>
  </si>
  <si>
    <t>GST Paid Non Capital</t>
  </si>
  <si>
    <t>GST Paid Capital Acquistion</t>
  </si>
  <si>
    <t>GST Paid Total</t>
  </si>
  <si>
    <t>Net GST Payable / (Receivable)</t>
  </si>
  <si>
    <t>Year 3</t>
  </si>
  <si>
    <t>Average COGS %</t>
  </si>
  <si>
    <t>Total Variable Costs %</t>
  </si>
  <si>
    <t>Total Variable Costs $</t>
  </si>
  <si>
    <t>Cash Sales inc GST</t>
  </si>
  <si>
    <t>Total Cash Sales</t>
  </si>
  <si>
    <t>Debtors Balance</t>
  </si>
  <si>
    <t>Cash Payments</t>
  </si>
  <si>
    <t>Total Cash Cost Payments</t>
  </si>
  <si>
    <t>Total Cash Payments</t>
  </si>
  <si>
    <t>Creditors Balance</t>
  </si>
  <si>
    <t>Depreciation</t>
  </si>
  <si>
    <t>Ratios</t>
  </si>
  <si>
    <t>Breakeven</t>
  </si>
  <si>
    <t>Net Profit</t>
  </si>
  <si>
    <t>Cash Flow</t>
  </si>
  <si>
    <t>Budget</t>
  </si>
  <si>
    <t>Cost of Goods Sold</t>
  </si>
  <si>
    <t>Gross Profit</t>
  </si>
  <si>
    <t>Contribution to fixed costs</t>
  </si>
  <si>
    <t>EBITA After Owners Wages</t>
  </si>
  <si>
    <t>Interest Expense</t>
  </si>
  <si>
    <t>Estimated Income Tax Accruing</t>
  </si>
  <si>
    <t>Quarterly Instalments</t>
  </si>
  <si>
    <t>EBITA</t>
  </si>
  <si>
    <t xml:space="preserve">Note: Income Tax has not been taken into account. </t>
  </si>
  <si>
    <t>Cashflow Forecast</t>
  </si>
  <si>
    <t>Cash Inflows</t>
  </si>
  <si>
    <t>Cash Sales</t>
  </si>
  <si>
    <t>Receipts From Account Customers</t>
  </si>
  <si>
    <t>Borrowing</t>
  </si>
  <si>
    <t>Cash Outflows</t>
  </si>
  <si>
    <t>Cash Payments to suppliers</t>
  </si>
  <si>
    <t>Payments for Stock &amp; Creditors</t>
  </si>
  <si>
    <t>GST</t>
  </si>
  <si>
    <t>Loan Repayments &amp; Interest</t>
  </si>
  <si>
    <t>Net Cash Flows</t>
  </si>
  <si>
    <t>Open Bank Balance (on balance sheet facilities)</t>
  </si>
  <si>
    <t>Close Bank Balance (on balance sheet facilities)</t>
  </si>
  <si>
    <t>Assumed level of Off Balance Sheet Facility (LC/SBL)</t>
  </si>
  <si>
    <t>Closing Total Facilities (OD, WTF Import, SBL, LC)</t>
  </si>
  <si>
    <t>Forecast Inventory Levels at cost</t>
  </si>
  <si>
    <t>Receipts From Debtors</t>
  </si>
  <si>
    <t>Loan Repayments</t>
  </si>
  <si>
    <t>Open Bank Balance</t>
  </si>
  <si>
    <t>Close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</si>
</sst>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;\(#,##0\)"/>
    <numFmt numFmtId="165" formatCode="#,##0.00\ ;\(#,##0.00\)"/>
    <numFmt numFmtId="166" formatCode="0.0%"/>
    <numFmt numFmtId="167" formatCode="\$#,##0.00;\$\(#,##0.00\)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6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DF1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6" fontId="0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9" fontId="0" fillId="2" borderId="0" xfId="1" applyFont="1" applyFill="1" applyProtection="1"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6" fontId="0" fillId="2" borderId="0" xfId="1" applyNumberFormat="1" applyFont="1" applyFill="1" applyAlignment="1" applyProtection="1">
      <alignment horizontal="center"/>
      <protection locked="0"/>
    </xf>
    <xf numFmtId="0" fontId="3" fillId="0" borderId="0" xfId="0" applyFont="1"/>
    <xf numFmtId="9" fontId="0" fillId="0" borderId="0" xfId="1" applyFont="1" applyFill="1" applyProtection="1"/>
    <xf numFmtId="166" fontId="0" fillId="0" borderId="0" xfId="1" applyNumberFormat="1" applyFont="1" applyFill="1" applyProtection="1"/>
    <xf numFmtId="164" fontId="4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3" borderId="0" xfId="0" applyNumberFormat="1" applyFill="1" applyProtection="1">
      <protection locked="0"/>
    </xf>
    <xf numFmtId="0" fontId="3" fillId="3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0" fillId="3" borderId="0" xfId="1" applyNumberFormat="1" applyFont="1" applyFill="1"/>
    <xf numFmtId="166" fontId="0" fillId="0" borderId="0" xfId="1" applyNumberFormat="1" applyFont="1" applyFill="1" applyAlignment="1" applyProtection="1">
      <alignment horizontal="center"/>
    </xf>
    <xf numFmtId="9" fontId="0" fillId="3" borderId="0" xfId="1" applyFont="1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64" fontId="0" fillId="0" borderId="1" xfId="0" applyNumberFormat="1" applyBorder="1"/>
    <xf numFmtId="166" fontId="0" fillId="3" borderId="0" xfId="1" applyNumberFormat="1" applyFont="1" applyFill="1" applyProtection="1">
      <protection locked="0"/>
    </xf>
    <xf numFmtId="164" fontId="4" fillId="0" borderId="2" xfId="0" applyNumberFormat="1" applyFont="1" applyBorder="1"/>
    <xf numFmtId="164" fontId="4" fillId="4" borderId="0" xfId="0" applyNumberFormat="1" applyFont="1" applyFill="1"/>
    <xf numFmtId="164" fontId="4" fillId="0" borderId="1" xfId="0" applyNumberFormat="1" applyFont="1" applyBorder="1"/>
    <xf numFmtId="164" fontId="0" fillId="4" borderId="0" xfId="0" applyNumberFormat="1" applyFill="1"/>
    <xf numFmtId="164" fontId="0" fillId="0" borderId="2" xfId="0" applyNumberFormat="1" applyBorder="1"/>
    <xf numFmtId="164" fontId="4" fillId="0" borderId="3" xfId="0" applyNumberFormat="1" applyFont="1" applyBorder="1"/>
    <xf numFmtId="164" fontId="0" fillId="5" borderId="0" xfId="0" applyNumberFormat="1" applyFill="1"/>
    <xf numFmtId="164" fontId="4" fillId="5" borderId="0" xfId="0" applyNumberFormat="1" applyFont="1" applyFill="1" applyAlignment="1">
      <alignment horizontal="lef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/>
    <xf numFmtId="164" fontId="6" fillId="0" borderId="0" xfId="0" applyNumberFormat="1" applyFont="1"/>
    <xf numFmtId="164" fontId="3" fillId="5" borderId="0" xfId="0" applyNumberFormat="1" applyFont="1" applyFill="1"/>
    <xf numFmtId="165" fontId="3" fillId="5" borderId="0" xfId="0" applyNumberFormat="1" applyFont="1" applyFill="1"/>
    <xf numFmtId="1" fontId="3" fillId="0" borderId="0" xfId="0" applyNumberFormat="1" applyFont="1"/>
    <xf numFmtId="164" fontId="3" fillId="2" borderId="0" xfId="0" applyNumberFormat="1" applyFont="1" applyFill="1" applyAlignment="1" applyProtection="1">
      <alignment horizontal="center"/>
      <protection locked="0"/>
    </xf>
    <xf numFmtId="167" fontId="0" fillId="0" borderId="0" xfId="0" applyNumberFormat="1"/>
    <xf numFmtId="0" fontId="8" fillId="0" borderId="0" xfId="0" applyFont="1"/>
    <xf numFmtId="167" fontId="8" fillId="0" borderId="0" xfId="0" applyNumberFormat="1" applyFont="1"/>
    <xf numFmtId="164" fontId="0" fillId="0" borderId="0" xfId="0" applyNumberFormat="1" applyProtection="1">
      <protection locked="0"/>
    </xf>
    <xf numFmtId="164" fontId="10" fillId="0" borderId="2" xfId="0" applyNumberFormat="1" applyFont="1" applyBorder="1"/>
    <xf numFmtId="164" fontId="11" fillId="4" borderId="0" xfId="0" applyNumberFormat="1" applyFont="1" applyFill="1"/>
    <xf numFmtId="164" fontId="10" fillId="0" borderId="0" xfId="0" applyNumberFormat="1" applyFont="1"/>
    <xf numFmtId="164" fontId="11" fillId="0" borderId="0" xfId="0" applyNumberFormat="1" applyFont="1"/>
    <xf numFmtId="164" fontId="11" fillId="0" borderId="3" xfId="0" applyNumberFormat="1" applyFont="1" applyBorder="1"/>
    <xf numFmtId="164" fontId="11" fillId="0" borderId="1" xfId="0" applyNumberFormat="1" applyFont="1" applyBorder="1"/>
    <xf numFmtId="164" fontId="12" fillId="0" borderId="0" xfId="0" applyNumberFormat="1" applyFont="1"/>
    <xf numFmtId="164" fontId="11" fillId="0" borderId="2" xfId="0" applyNumberFormat="1" applyFont="1" applyBorder="1"/>
    <xf numFmtId="164" fontId="10" fillId="0" borderId="1" xfId="0" applyNumberFormat="1" applyFont="1" applyBorder="1"/>
    <xf numFmtId="164" fontId="10" fillId="4" borderId="0" xfId="0" applyNumberFormat="1" applyFont="1" applyFill="1"/>
    <xf numFmtId="164" fontId="10" fillId="6" borderId="0" xfId="0" applyNumberFormat="1" applyFont="1" applyFill="1"/>
    <xf numFmtId="164" fontId="13" fillId="6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165" fontId="3" fillId="0" borderId="0" xfId="0" applyNumberFormat="1" applyFont="1"/>
    <xf numFmtId="164" fontId="9" fillId="0" borderId="0" xfId="0" applyNumberFormat="1" applyFont="1"/>
    <xf numFmtId="164" fontId="3" fillId="2" borderId="0" xfId="0" applyNumberFormat="1" applyFont="1" applyFill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9" fontId="3" fillId="2" borderId="0" xfId="1" applyFont="1" applyFill="1" applyAlignment="1" applyProtection="1">
      <alignment horizontal="center"/>
      <protection locked="0"/>
    </xf>
    <xf numFmtId="166" fontId="3" fillId="2" borderId="0" xfId="1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right"/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8" borderId="0" xfId="0" applyFont="1" applyFill="1" applyAlignment="1">
      <alignment horizontal="center" vertical="center"/>
    </xf>
    <xf numFmtId="164" fontId="14" fillId="8" borderId="0" xfId="0" applyNumberFormat="1" applyFont="1" applyFill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2</xdr:col>
      <xdr:colOff>552450</xdr:colOff>
      <xdr:row>2</xdr:row>
      <xdr:rowOff>219075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60EB02E4-FCEF-F199-6712-327CF4CFE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2</xdr:col>
      <xdr:colOff>552450</xdr:colOff>
      <xdr:row>2</xdr:row>
      <xdr:rowOff>219075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C68609DB-8135-D253-E782-B64E4F19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542925</xdr:colOff>
      <xdr:row>2</xdr:row>
      <xdr:rowOff>219075</xdr:rowOff>
    </xdr:to>
    <xdr:pic>
      <xdr:nvPicPr>
        <xdr:cNvPr id="9224" name="Picture 1">
          <a:extLst>
            <a:ext uri="{FF2B5EF4-FFF2-40B4-BE49-F238E27FC236}">
              <a16:creationId xmlns:a16="http://schemas.microsoft.com/office/drawing/2014/main" id="{83A8D674-1835-FB9A-337D-E835A9387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0</xdr:col>
      <xdr:colOff>2486025</xdr:colOff>
      <xdr:row>2</xdr:row>
      <xdr:rowOff>219075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7E46BA37-E084-EEBE-A510-812C6D42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2505075</xdr:colOff>
      <xdr:row>2</xdr:row>
      <xdr:rowOff>219075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0A9784A9-4DB2-5619-1966-BF9C49893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666750</xdr:colOff>
      <xdr:row>2</xdr:row>
      <xdr:rowOff>219075</xdr:rowOff>
    </xdr:to>
    <xdr:pic>
      <xdr:nvPicPr>
        <xdr:cNvPr id="7176" name="Picture 1">
          <a:extLst>
            <a:ext uri="{FF2B5EF4-FFF2-40B4-BE49-F238E27FC236}">
              <a16:creationId xmlns:a16="http://schemas.microsoft.com/office/drawing/2014/main" id="{162B2C11-5B60-B194-B9C5-71E776B1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3"/>
  <sheetViews>
    <sheetView tabSelected="1" zoomScaleNormal="100" workbookViewId="0">
      <pane xSplit="4" ySplit="3" topLeftCell="E4" activePane="bottomRight" state="frozen"/>
      <selection pane="bottomRight"/>
      <selection pane="bottomLeft" activeCell="A4" sqref="A4"/>
      <selection pane="topRight" activeCell="D1" sqref="D1"/>
    </sheetView>
  </sheetViews>
  <sheetFormatPr defaultRowHeight="12.75"/>
  <cols>
    <col min="1" max="1" width="26.5703125" style="1" bestFit="1" customWidth="1"/>
    <col min="2" max="2" width="11.7109375" style="1" bestFit="1" customWidth="1"/>
    <col min="3" max="4" width="11.85546875" style="1" customWidth="1"/>
    <col min="5" max="5" width="10" style="1" customWidth="1"/>
    <col min="6" max="6" width="10" style="2" customWidth="1"/>
    <col min="7" max="7" width="10.140625" style="1" customWidth="1"/>
    <col min="8" max="8" width="10.85546875" style="1" customWidth="1"/>
    <col min="9" max="9" width="18.85546875" style="1" bestFit="1" customWidth="1"/>
    <col min="10" max="10" width="12.42578125" style="1" customWidth="1"/>
    <col min="11" max="11" width="10.7109375" style="1" customWidth="1"/>
    <col min="12" max="13" width="10.28515625" style="1" customWidth="1"/>
    <col min="14" max="14" width="11" style="1" customWidth="1"/>
    <col min="15" max="15" width="11.42578125" style="1" customWidth="1"/>
    <col min="16" max="16" width="10.42578125" style="1" customWidth="1"/>
    <col min="17" max="17" width="10.7109375" style="1" customWidth="1"/>
    <col min="18" max="18" width="9.7109375" style="1" bestFit="1" customWidth="1"/>
    <col min="19" max="42" width="11" style="1" customWidth="1"/>
    <col min="43" max="16384" width="9.140625" style="1"/>
  </cols>
  <sheetData>
    <row r="1" spans="1:42">
      <c r="A1" s="1" t="s">
        <v>0</v>
      </c>
      <c r="B1" s="67" t="s">
        <v>1</v>
      </c>
      <c r="C1" s="68"/>
      <c r="D1" s="68"/>
      <c r="E1" s="68"/>
      <c r="F1" s="68"/>
      <c r="I1" s="1" t="s">
        <v>2</v>
      </c>
      <c r="L1" s="1" t="s">
        <v>3</v>
      </c>
    </row>
    <row r="2" spans="1:42">
      <c r="M2" s="63"/>
    </row>
    <row r="3" spans="1:42">
      <c r="A3" s="19">
        <v>2019</v>
      </c>
      <c r="B3" s="19">
        <v>2020</v>
      </c>
      <c r="C3" s="19">
        <v>2021</v>
      </c>
      <c r="D3" s="19">
        <v>2022</v>
      </c>
      <c r="E3" s="2" t="s">
        <v>4</v>
      </c>
      <c r="F3" s="2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6</v>
      </c>
      <c r="T3" s="24" t="s">
        <v>7</v>
      </c>
      <c r="U3" s="24" t="s">
        <v>8</v>
      </c>
      <c r="V3" s="24" t="s">
        <v>9</v>
      </c>
      <c r="W3" s="24" t="s">
        <v>10</v>
      </c>
      <c r="X3" s="24" t="s">
        <v>11</v>
      </c>
      <c r="Y3" s="24" t="s">
        <v>12</v>
      </c>
      <c r="Z3" s="24" t="s">
        <v>13</v>
      </c>
      <c r="AA3" s="24" t="s">
        <v>14</v>
      </c>
      <c r="AB3" s="24" t="s">
        <v>15</v>
      </c>
      <c r="AC3" s="24" t="s">
        <v>16</v>
      </c>
      <c r="AD3" s="24" t="s">
        <v>17</v>
      </c>
      <c r="AE3" s="24" t="s">
        <v>6</v>
      </c>
      <c r="AF3" s="24" t="s">
        <v>7</v>
      </c>
      <c r="AG3" s="24" t="s">
        <v>8</v>
      </c>
      <c r="AH3" s="24" t="s">
        <v>9</v>
      </c>
      <c r="AI3" s="24" t="s">
        <v>10</v>
      </c>
      <c r="AJ3" s="24" t="s">
        <v>11</v>
      </c>
      <c r="AK3" s="24" t="s">
        <v>12</v>
      </c>
      <c r="AL3" s="24" t="s">
        <v>13</v>
      </c>
      <c r="AM3" s="24" t="s">
        <v>14</v>
      </c>
      <c r="AN3" s="24" t="s">
        <v>15</v>
      </c>
      <c r="AO3" s="24" t="s">
        <v>16</v>
      </c>
      <c r="AP3" s="24" t="s">
        <v>17</v>
      </c>
    </row>
    <row r="4" spans="1:42">
      <c r="A4" s="14" t="s">
        <v>18</v>
      </c>
    </row>
    <row r="6" spans="1:42">
      <c r="A6" s="62" t="s">
        <v>18</v>
      </c>
      <c r="B6" s="4"/>
      <c r="C6" s="4"/>
      <c r="D6" s="4"/>
      <c r="E6" s="64" t="s">
        <v>19</v>
      </c>
      <c r="F6" s="42" t="s">
        <v>20</v>
      </c>
      <c r="G6" s="1" t="e">
        <f>$B6/SUM($G7:$R7)*G7</f>
        <v>#DIV/0!</v>
      </c>
      <c r="H6" s="1" t="e">
        <f t="shared" ref="H6:R6" si="0">$B6/SUM($G7:$R7)*H7</f>
        <v>#DIV/0!</v>
      </c>
      <c r="I6" s="1" t="e">
        <f t="shared" si="0"/>
        <v>#DIV/0!</v>
      </c>
      <c r="J6" s="1" t="e">
        <f t="shared" si="0"/>
        <v>#DIV/0!</v>
      </c>
      <c r="K6" s="1" t="e">
        <f t="shared" si="0"/>
        <v>#DIV/0!</v>
      </c>
      <c r="L6" s="1" t="e">
        <f t="shared" si="0"/>
        <v>#DIV/0!</v>
      </c>
      <c r="M6" s="1" t="e">
        <f t="shared" si="0"/>
        <v>#DIV/0!</v>
      </c>
      <c r="N6" s="1" t="e">
        <f t="shared" si="0"/>
        <v>#DIV/0!</v>
      </c>
      <c r="O6" s="1" t="e">
        <f t="shared" si="0"/>
        <v>#DIV/0!</v>
      </c>
      <c r="P6" s="1" t="e">
        <f t="shared" si="0"/>
        <v>#DIV/0!</v>
      </c>
      <c r="Q6" s="1" t="e">
        <f t="shared" si="0"/>
        <v>#DIV/0!</v>
      </c>
      <c r="R6" s="1" t="e">
        <f t="shared" si="0"/>
        <v>#DIV/0!</v>
      </c>
      <c r="S6" s="1" t="e">
        <f>$C6/SUM($S7:$AD7)*S7</f>
        <v>#DIV/0!</v>
      </c>
      <c r="T6" s="1" t="e">
        <f t="shared" ref="T6:AP6" si="1">$C6/SUM($S7:$AD7)*T7</f>
        <v>#DIV/0!</v>
      </c>
      <c r="U6" s="1" t="e">
        <f t="shared" si="1"/>
        <v>#DIV/0!</v>
      </c>
      <c r="V6" s="1" t="e">
        <f t="shared" si="1"/>
        <v>#DIV/0!</v>
      </c>
      <c r="W6" s="1" t="e">
        <f t="shared" si="1"/>
        <v>#DIV/0!</v>
      </c>
      <c r="X6" s="1" t="e">
        <f t="shared" si="1"/>
        <v>#DIV/0!</v>
      </c>
      <c r="Y6" s="1" t="e">
        <f t="shared" si="1"/>
        <v>#DIV/0!</v>
      </c>
      <c r="Z6" s="1" t="e">
        <f t="shared" si="1"/>
        <v>#DIV/0!</v>
      </c>
      <c r="AA6" s="1" t="e">
        <f t="shared" si="1"/>
        <v>#DIV/0!</v>
      </c>
      <c r="AB6" s="1" t="e">
        <f t="shared" si="1"/>
        <v>#DIV/0!</v>
      </c>
      <c r="AC6" s="1" t="e">
        <f t="shared" si="1"/>
        <v>#DIV/0!</v>
      </c>
      <c r="AD6" s="1" t="e">
        <f t="shared" si="1"/>
        <v>#DIV/0!</v>
      </c>
      <c r="AE6" s="1" t="e">
        <f t="shared" si="1"/>
        <v>#DIV/0!</v>
      </c>
      <c r="AF6" s="1" t="e">
        <f t="shared" si="1"/>
        <v>#DIV/0!</v>
      </c>
      <c r="AG6" s="1" t="e">
        <f t="shared" si="1"/>
        <v>#DIV/0!</v>
      </c>
      <c r="AH6" s="1" t="e">
        <f t="shared" si="1"/>
        <v>#DIV/0!</v>
      </c>
      <c r="AI6" s="1" t="e">
        <f t="shared" si="1"/>
        <v>#DIV/0!</v>
      </c>
      <c r="AJ6" s="1" t="e">
        <f t="shared" si="1"/>
        <v>#DIV/0!</v>
      </c>
      <c r="AK6" s="1" t="e">
        <f t="shared" si="1"/>
        <v>#DIV/0!</v>
      </c>
      <c r="AL6" s="1" t="e">
        <f t="shared" si="1"/>
        <v>#DIV/0!</v>
      </c>
      <c r="AM6" s="1" t="e">
        <f t="shared" si="1"/>
        <v>#DIV/0!</v>
      </c>
      <c r="AN6" s="1" t="e">
        <f t="shared" si="1"/>
        <v>#DIV/0!</v>
      </c>
      <c r="AO6" s="1" t="e">
        <f t="shared" si="1"/>
        <v>#DIV/0!</v>
      </c>
      <c r="AP6" s="1" t="e">
        <f t="shared" si="1"/>
        <v>#DIV/0!</v>
      </c>
    </row>
    <row r="7" spans="1:42">
      <c r="A7" s="1" t="s">
        <v>21</v>
      </c>
      <c r="B7" s="3"/>
      <c r="E7" s="2"/>
      <c r="G7" s="5">
        <f>G23</f>
        <v>0</v>
      </c>
      <c r="H7" s="5">
        <f t="shared" ref="H7:R7" si="2">H23</f>
        <v>0</v>
      </c>
      <c r="I7" s="66">
        <f>I23</f>
        <v>0</v>
      </c>
      <c r="J7" s="5">
        <f t="shared" si="2"/>
        <v>0</v>
      </c>
      <c r="K7" s="5">
        <f t="shared" si="2"/>
        <v>0</v>
      </c>
      <c r="L7" s="5">
        <f t="shared" si="2"/>
        <v>0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5">
        <f>P23</f>
        <v>0</v>
      </c>
      <c r="Q7" s="5">
        <f t="shared" si="2"/>
        <v>0</v>
      </c>
      <c r="R7" s="5">
        <f t="shared" si="2"/>
        <v>0</v>
      </c>
      <c r="S7" s="5">
        <f>G23</f>
        <v>0</v>
      </c>
      <c r="T7" s="5">
        <f t="shared" ref="T7:AD7" si="3">H23</f>
        <v>0</v>
      </c>
      <c r="U7" s="5">
        <f t="shared" si="3"/>
        <v>0</v>
      </c>
      <c r="V7" s="5">
        <f t="shared" si="3"/>
        <v>0</v>
      </c>
      <c r="W7" s="5">
        <f t="shared" si="3"/>
        <v>0</v>
      </c>
      <c r="X7" s="5">
        <f t="shared" si="3"/>
        <v>0</v>
      </c>
      <c r="Y7" s="5">
        <f t="shared" si="3"/>
        <v>0</v>
      </c>
      <c r="Z7" s="5">
        <f t="shared" si="3"/>
        <v>0</v>
      </c>
      <c r="AA7" s="5">
        <f t="shared" si="3"/>
        <v>0</v>
      </c>
      <c r="AB7" s="5">
        <f t="shared" si="3"/>
        <v>0</v>
      </c>
      <c r="AC7" s="5">
        <f t="shared" si="3"/>
        <v>0</v>
      </c>
      <c r="AD7" s="5">
        <f t="shared" si="3"/>
        <v>0</v>
      </c>
      <c r="AE7" s="5">
        <f>S7</f>
        <v>0</v>
      </c>
      <c r="AF7" s="5">
        <f t="shared" ref="AF7:AP7" si="4">T7</f>
        <v>0</v>
      </c>
      <c r="AG7" s="5">
        <f t="shared" si="4"/>
        <v>0</v>
      </c>
      <c r="AH7" s="5">
        <f t="shared" si="4"/>
        <v>0</v>
      </c>
      <c r="AI7" s="5">
        <f t="shared" si="4"/>
        <v>0</v>
      </c>
      <c r="AJ7" s="5">
        <f t="shared" si="4"/>
        <v>0</v>
      </c>
      <c r="AK7" s="5">
        <f t="shared" si="4"/>
        <v>0</v>
      </c>
      <c r="AL7" s="5">
        <f t="shared" si="4"/>
        <v>0</v>
      </c>
      <c r="AM7" s="5">
        <f t="shared" si="4"/>
        <v>0</v>
      </c>
      <c r="AN7" s="5">
        <f t="shared" si="4"/>
        <v>0</v>
      </c>
      <c r="AO7" s="5">
        <f t="shared" si="4"/>
        <v>0</v>
      </c>
      <c r="AP7" s="5">
        <f t="shared" si="4"/>
        <v>0</v>
      </c>
    </row>
    <row r="8" spans="1:42">
      <c r="E8" s="2"/>
    </row>
    <row r="9" spans="1:42">
      <c r="A9" s="4"/>
      <c r="B9" s="4"/>
      <c r="C9" s="4"/>
      <c r="D9" s="4"/>
      <c r="E9" s="64" t="s">
        <v>19</v>
      </c>
      <c r="F9" s="42" t="s">
        <v>20</v>
      </c>
      <c r="G9" s="1" t="e">
        <f t="shared" ref="G9:R9" si="5">$B9/SUM($G10:$R10)*G10</f>
        <v>#DIV/0!</v>
      </c>
      <c r="H9" s="1" t="e">
        <f t="shared" si="5"/>
        <v>#DIV/0!</v>
      </c>
      <c r="I9" s="1" t="e">
        <f t="shared" si="5"/>
        <v>#DIV/0!</v>
      </c>
      <c r="J9" s="1" t="e">
        <f t="shared" si="5"/>
        <v>#DIV/0!</v>
      </c>
      <c r="K9" s="1" t="e">
        <f t="shared" si="5"/>
        <v>#DIV/0!</v>
      </c>
      <c r="L9" s="1" t="e">
        <f t="shared" si="5"/>
        <v>#DIV/0!</v>
      </c>
      <c r="M9" s="1" t="e">
        <f t="shared" si="5"/>
        <v>#DIV/0!</v>
      </c>
      <c r="N9" s="1" t="e">
        <f t="shared" si="5"/>
        <v>#DIV/0!</v>
      </c>
      <c r="O9" s="1" t="e">
        <f t="shared" si="5"/>
        <v>#DIV/0!</v>
      </c>
      <c r="P9" s="1" t="e">
        <f t="shared" si="5"/>
        <v>#DIV/0!</v>
      </c>
      <c r="Q9" s="1" t="e">
        <f t="shared" si="5"/>
        <v>#DIV/0!</v>
      </c>
      <c r="R9" s="1" t="e">
        <f t="shared" si="5"/>
        <v>#DIV/0!</v>
      </c>
      <c r="S9" s="1">
        <f t="shared" ref="S9:AP9" si="6">$C9/SUM($S10:$AD10)*S10</f>
        <v>0</v>
      </c>
      <c r="T9" s="1">
        <f t="shared" si="6"/>
        <v>0</v>
      </c>
      <c r="U9" s="1">
        <f t="shared" si="6"/>
        <v>0</v>
      </c>
      <c r="V9" s="1">
        <f t="shared" si="6"/>
        <v>0</v>
      </c>
      <c r="W9" s="1">
        <f t="shared" si="6"/>
        <v>0</v>
      </c>
      <c r="X9" s="1">
        <f t="shared" si="6"/>
        <v>0</v>
      </c>
      <c r="Y9" s="1">
        <f t="shared" si="6"/>
        <v>0</v>
      </c>
      <c r="Z9" s="1">
        <f t="shared" si="6"/>
        <v>0</v>
      </c>
      <c r="AA9" s="1">
        <f t="shared" si="6"/>
        <v>0</v>
      </c>
      <c r="AB9" s="1">
        <f t="shared" si="6"/>
        <v>0</v>
      </c>
      <c r="AC9" s="1">
        <f t="shared" si="6"/>
        <v>0</v>
      </c>
      <c r="AD9" s="1">
        <f t="shared" si="6"/>
        <v>0</v>
      </c>
      <c r="AE9" s="1">
        <f t="shared" si="6"/>
        <v>0</v>
      </c>
      <c r="AF9" s="1">
        <f t="shared" si="6"/>
        <v>0</v>
      </c>
      <c r="AG9" s="1">
        <f t="shared" si="6"/>
        <v>0</v>
      </c>
      <c r="AH9" s="1">
        <f t="shared" si="6"/>
        <v>0</v>
      </c>
      <c r="AI9" s="1">
        <f t="shared" si="6"/>
        <v>0</v>
      </c>
      <c r="AJ9" s="1">
        <f t="shared" si="6"/>
        <v>0</v>
      </c>
      <c r="AK9" s="1">
        <f t="shared" si="6"/>
        <v>0</v>
      </c>
      <c r="AL9" s="1">
        <f t="shared" si="6"/>
        <v>0</v>
      </c>
      <c r="AM9" s="1">
        <f t="shared" si="6"/>
        <v>0</v>
      </c>
      <c r="AN9" s="1">
        <f t="shared" si="6"/>
        <v>0</v>
      </c>
      <c r="AO9" s="1">
        <f t="shared" si="6"/>
        <v>0</v>
      </c>
      <c r="AP9" s="1">
        <f t="shared" si="6"/>
        <v>0</v>
      </c>
    </row>
    <row r="10" spans="1:42">
      <c r="A10" s="1" t="s">
        <v>21</v>
      </c>
      <c r="B10" s="3"/>
      <c r="E10" s="2"/>
      <c r="G10" s="5" t="e">
        <f>G28</f>
        <v>#DIV/0!</v>
      </c>
      <c r="H10" s="5" t="e">
        <f t="shared" ref="H10:Q10" si="7">H28</f>
        <v>#DIV/0!</v>
      </c>
      <c r="I10" s="5" t="e">
        <f t="shared" si="7"/>
        <v>#DIV/0!</v>
      </c>
      <c r="J10" s="5" t="e">
        <f t="shared" si="7"/>
        <v>#DIV/0!</v>
      </c>
      <c r="K10" s="5" t="e">
        <f t="shared" si="7"/>
        <v>#DIV/0!</v>
      </c>
      <c r="L10" s="5" t="e">
        <f t="shared" si="7"/>
        <v>#DIV/0!</v>
      </c>
      <c r="M10" s="5" t="e">
        <f t="shared" si="7"/>
        <v>#DIV/0!</v>
      </c>
      <c r="N10" s="5" t="e">
        <f t="shared" si="7"/>
        <v>#DIV/0!</v>
      </c>
      <c r="O10" s="5" t="e">
        <f t="shared" si="7"/>
        <v>#DIV/0!</v>
      </c>
      <c r="P10" s="5" t="e">
        <f t="shared" si="7"/>
        <v>#DIV/0!</v>
      </c>
      <c r="Q10" s="5" t="e">
        <f t="shared" si="7"/>
        <v>#DIV/0!</v>
      </c>
      <c r="R10" s="5" t="e">
        <f>R28</f>
        <v>#DIV/0!</v>
      </c>
      <c r="S10" s="5">
        <v>0</v>
      </c>
      <c r="T10" s="5">
        <v>1</v>
      </c>
      <c r="U10" s="5">
        <v>0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</row>
    <row r="11" spans="1:42">
      <c r="E11" s="2"/>
    </row>
    <row r="12" spans="1:42">
      <c r="A12" s="4"/>
      <c r="B12" s="4"/>
      <c r="C12" s="4"/>
      <c r="D12" s="4"/>
      <c r="E12" s="64" t="s">
        <v>19</v>
      </c>
      <c r="F12" s="42" t="s">
        <v>20</v>
      </c>
      <c r="G12" s="1" t="e">
        <f t="shared" ref="G12:R12" si="8">$B12/SUM($G13:$R13)*G13</f>
        <v>#DIV/0!</v>
      </c>
      <c r="H12" s="1" t="e">
        <f t="shared" si="8"/>
        <v>#DIV/0!</v>
      </c>
      <c r="I12" s="1" t="e">
        <f t="shared" si="8"/>
        <v>#DIV/0!</v>
      </c>
      <c r="J12" s="1" t="e">
        <f t="shared" si="8"/>
        <v>#DIV/0!</v>
      </c>
      <c r="K12" s="1" t="e">
        <f t="shared" si="8"/>
        <v>#DIV/0!</v>
      </c>
      <c r="L12" s="1" t="e">
        <f t="shared" si="8"/>
        <v>#DIV/0!</v>
      </c>
      <c r="M12" s="1" t="e">
        <f t="shared" si="8"/>
        <v>#DIV/0!</v>
      </c>
      <c r="N12" s="1" t="e">
        <f t="shared" si="8"/>
        <v>#DIV/0!</v>
      </c>
      <c r="O12" s="1" t="e">
        <f t="shared" si="8"/>
        <v>#DIV/0!</v>
      </c>
      <c r="P12" s="1" t="e">
        <f t="shared" si="8"/>
        <v>#DIV/0!</v>
      </c>
      <c r="Q12" s="1" t="e">
        <f t="shared" si="8"/>
        <v>#DIV/0!</v>
      </c>
      <c r="R12" s="1" t="e">
        <f t="shared" si="8"/>
        <v>#DIV/0!</v>
      </c>
      <c r="S12" s="1">
        <f t="shared" ref="S12:AP12" si="9">$C12/SUM($S13:$AD13)*S13</f>
        <v>0</v>
      </c>
      <c r="T12" s="1">
        <f t="shared" si="9"/>
        <v>0</v>
      </c>
      <c r="U12" s="1">
        <f t="shared" si="9"/>
        <v>0</v>
      </c>
      <c r="V12" s="1">
        <f t="shared" si="9"/>
        <v>0</v>
      </c>
      <c r="W12" s="1">
        <f t="shared" si="9"/>
        <v>0</v>
      </c>
      <c r="X12" s="1">
        <f t="shared" si="9"/>
        <v>0</v>
      </c>
      <c r="Y12" s="1">
        <f t="shared" si="9"/>
        <v>0</v>
      </c>
      <c r="Z12" s="1">
        <f t="shared" si="9"/>
        <v>0</v>
      </c>
      <c r="AA12" s="1">
        <f t="shared" si="9"/>
        <v>0</v>
      </c>
      <c r="AB12" s="1">
        <f t="shared" si="9"/>
        <v>0</v>
      </c>
      <c r="AC12" s="1">
        <f t="shared" si="9"/>
        <v>0</v>
      </c>
      <c r="AD12" s="1">
        <f t="shared" si="9"/>
        <v>0</v>
      </c>
      <c r="AE12" s="1">
        <f t="shared" si="9"/>
        <v>0</v>
      </c>
      <c r="AF12" s="1">
        <f t="shared" si="9"/>
        <v>0</v>
      </c>
      <c r="AG12" s="1">
        <f t="shared" si="9"/>
        <v>0</v>
      </c>
      <c r="AH12" s="1">
        <f t="shared" si="9"/>
        <v>0</v>
      </c>
      <c r="AI12" s="1">
        <f t="shared" si="9"/>
        <v>0</v>
      </c>
      <c r="AJ12" s="1">
        <f t="shared" si="9"/>
        <v>0</v>
      </c>
      <c r="AK12" s="1">
        <f t="shared" si="9"/>
        <v>0</v>
      </c>
      <c r="AL12" s="1">
        <f t="shared" si="9"/>
        <v>0</v>
      </c>
      <c r="AM12" s="1">
        <f t="shared" si="9"/>
        <v>0</v>
      </c>
      <c r="AN12" s="1">
        <f t="shared" si="9"/>
        <v>0</v>
      </c>
      <c r="AO12" s="1">
        <f t="shared" si="9"/>
        <v>0</v>
      </c>
      <c r="AP12" s="1">
        <f t="shared" si="9"/>
        <v>0</v>
      </c>
    </row>
    <row r="13" spans="1:42">
      <c r="A13" s="1" t="s">
        <v>21</v>
      </c>
      <c r="B13" s="3"/>
      <c r="G13" s="5" t="e">
        <f>G33</f>
        <v>#DIV/0!</v>
      </c>
      <c r="H13" s="5" t="e">
        <f t="shared" ref="H13:R13" si="10">H33</f>
        <v>#DIV/0!</v>
      </c>
      <c r="I13" s="5" t="e">
        <f t="shared" si="10"/>
        <v>#DIV/0!</v>
      </c>
      <c r="J13" s="5" t="e">
        <f t="shared" si="10"/>
        <v>#DIV/0!</v>
      </c>
      <c r="K13" s="5" t="e">
        <f t="shared" si="10"/>
        <v>#DIV/0!</v>
      </c>
      <c r="L13" s="5" t="e">
        <f t="shared" si="10"/>
        <v>#DIV/0!</v>
      </c>
      <c r="M13" s="5" t="e">
        <f t="shared" si="10"/>
        <v>#DIV/0!</v>
      </c>
      <c r="N13" s="5" t="e">
        <f t="shared" si="10"/>
        <v>#DIV/0!</v>
      </c>
      <c r="O13" s="5" t="e">
        <f t="shared" si="10"/>
        <v>#DIV/0!</v>
      </c>
      <c r="P13" s="5" t="e">
        <f t="shared" si="10"/>
        <v>#DIV/0!</v>
      </c>
      <c r="Q13" s="5" t="e">
        <f t="shared" si="10"/>
        <v>#DIV/0!</v>
      </c>
      <c r="R13" s="5" t="e">
        <f t="shared" si="10"/>
        <v>#DIV/0!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</row>
    <row r="15" spans="1:42" s="15" customFormat="1">
      <c r="A15" s="15" t="s">
        <v>22</v>
      </c>
      <c r="B15" s="15">
        <f>B6+B9+B12</f>
        <v>0</v>
      </c>
      <c r="C15" s="15">
        <f>C6+C9+C12</f>
        <v>0</v>
      </c>
      <c r="D15" s="15">
        <f>D6+D9+D12</f>
        <v>0</v>
      </c>
      <c r="F15" s="16"/>
      <c r="G15" s="15" t="e">
        <f>G6+G9+G12</f>
        <v>#DIV/0!</v>
      </c>
      <c r="H15" s="15" t="e">
        <f t="shared" ref="H15:AD15" si="11">H6+H9+H12</f>
        <v>#DIV/0!</v>
      </c>
      <c r="I15" s="15" t="e">
        <f t="shared" si="11"/>
        <v>#DIV/0!</v>
      </c>
      <c r="J15" s="15" t="e">
        <f t="shared" si="11"/>
        <v>#DIV/0!</v>
      </c>
      <c r="K15" s="15" t="e">
        <f t="shared" si="11"/>
        <v>#DIV/0!</v>
      </c>
      <c r="L15" s="15" t="e">
        <f t="shared" si="11"/>
        <v>#DIV/0!</v>
      </c>
      <c r="M15" s="15" t="e">
        <f t="shared" si="11"/>
        <v>#DIV/0!</v>
      </c>
      <c r="N15" s="15" t="e">
        <f t="shared" si="11"/>
        <v>#DIV/0!</v>
      </c>
      <c r="O15" s="15" t="e">
        <f t="shared" si="11"/>
        <v>#DIV/0!</v>
      </c>
      <c r="P15" s="15" t="e">
        <f t="shared" si="11"/>
        <v>#DIV/0!</v>
      </c>
      <c r="Q15" s="15" t="e">
        <f t="shared" si="11"/>
        <v>#DIV/0!</v>
      </c>
      <c r="R15" s="15" t="e">
        <f t="shared" si="11"/>
        <v>#DIV/0!</v>
      </c>
      <c r="S15" s="15" t="e">
        <f t="shared" si="11"/>
        <v>#DIV/0!</v>
      </c>
      <c r="T15" s="15" t="e">
        <f t="shared" si="11"/>
        <v>#DIV/0!</v>
      </c>
      <c r="U15" s="15" t="e">
        <f t="shared" si="11"/>
        <v>#DIV/0!</v>
      </c>
      <c r="V15" s="15" t="e">
        <f t="shared" si="11"/>
        <v>#DIV/0!</v>
      </c>
      <c r="W15" s="15" t="e">
        <f t="shared" si="11"/>
        <v>#DIV/0!</v>
      </c>
      <c r="X15" s="15" t="e">
        <f t="shared" si="11"/>
        <v>#DIV/0!</v>
      </c>
      <c r="Y15" s="15" t="e">
        <f t="shared" si="11"/>
        <v>#DIV/0!</v>
      </c>
      <c r="Z15" s="15" t="e">
        <f t="shared" si="11"/>
        <v>#DIV/0!</v>
      </c>
      <c r="AA15" s="15" t="e">
        <f t="shared" si="11"/>
        <v>#DIV/0!</v>
      </c>
      <c r="AB15" s="15" t="e">
        <f t="shared" si="11"/>
        <v>#DIV/0!</v>
      </c>
      <c r="AC15" s="15" t="e">
        <f t="shared" si="11"/>
        <v>#DIV/0!</v>
      </c>
      <c r="AD15" s="15" t="e">
        <f t="shared" si="11"/>
        <v>#DIV/0!</v>
      </c>
      <c r="AE15" s="15" t="e">
        <f t="shared" ref="AE15:AP15" si="12">AE6+AE9+AE12</f>
        <v>#DIV/0!</v>
      </c>
      <c r="AF15" s="15" t="e">
        <f t="shared" si="12"/>
        <v>#DIV/0!</v>
      </c>
      <c r="AG15" s="15" t="e">
        <f t="shared" si="12"/>
        <v>#DIV/0!</v>
      </c>
      <c r="AH15" s="15" t="e">
        <f t="shared" si="12"/>
        <v>#DIV/0!</v>
      </c>
      <c r="AI15" s="15" t="e">
        <f t="shared" si="12"/>
        <v>#DIV/0!</v>
      </c>
      <c r="AJ15" s="15" t="e">
        <f t="shared" si="12"/>
        <v>#DIV/0!</v>
      </c>
      <c r="AK15" s="15" t="e">
        <f t="shared" si="12"/>
        <v>#DIV/0!</v>
      </c>
      <c r="AL15" s="15" t="e">
        <f t="shared" si="12"/>
        <v>#DIV/0!</v>
      </c>
      <c r="AM15" s="15" t="e">
        <f t="shared" si="12"/>
        <v>#DIV/0!</v>
      </c>
      <c r="AN15" s="15" t="e">
        <f t="shared" si="12"/>
        <v>#DIV/0!</v>
      </c>
      <c r="AO15" s="15" t="e">
        <f t="shared" si="12"/>
        <v>#DIV/0!</v>
      </c>
      <c r="AP15" s="15" t="e">
        <f t="shared" si="12"/>
        <v>#DIV/0!</v>
      </c>
    </row>
    <row r="17" spans="1:21">
      <c r="A17" s="14" t="s">
        <v>23</v>
      </c>
      <c r="B17" s="1" t="s">
        <v>24</v>
      </c>
      <c r="C17" s="1" t="s">
        <v>24</v>
      </c>
      <c r="D17" s="1" t="s">
        <v>24</v>
      </c>
      <c r="E17" s="33"/>
      <c r="F17" s="34" t="s">
        <v>25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1">
      <c r="E18" s="33"/>
      <c r="F18" s="35" t="s">
        <v>26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1">
      <c r="A19" s="1" t="str">
        <f>A6</f>
        <v>Sales</v>
      </c>
      <c r="B19" s="6">
        <v>0</v>
      </c>
      <c r="C19" s="6">
        <v>0</v>
      </c>
      <c r="D19" s="6">
        <v>0</v>
      </c>
      <c r="E19" s="33"/>
      <c r="F19" s="35" t="s">
        <v>27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 t="s">
        <v>28</v>
      </c>
    </row>
    <row r="20" spans="1:21">
      <c r="E20" s="33"/>
      <c r="F20" s="36"/>
      <c r="G20" s="33" t="s">
        <v>29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9" t="s">
        <v>30</v>
      </c>
      <c r="T20" s="41">
        <v>2016</v>
      </c>
      <c r="U20" s="41">
        <v>2017</v>
      </c>
    </row>
    <row r="21" spans="1:21">
      <c r="A21" s="1">
        <f>A9</f>
        <v>0</v>
      </c>
      <c r="B21" s="6">
        <v>0</v>
      </c>
      <c r="C21" s="6">
        <v>0</v>
      </c>
      <c r="D21" s="6">
        <v>0</v>
      </c>
      <c r="E21" s="33"/>
      <c r="F21" s="35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9"/>
      <c r="T21" s="15"/>
      <c r="U21" s="15"/>
    </row>
    <row r="22" spans="1:21">
      <c r="E22" s="33"/>
      <c r="F22" s="36" t="s">
        <v>31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0" t="e">
        <f>S21/$S$21</f>
        <v>#DIV/0!</v>
      </c>
      <c r="T22" s="60">
        <f>SUM(G22:R22)</f>
        <v>0</v>
      </c>
      <c r="U22" s="15"/>
    </row>
    <row r="23" spans="1:21">
      <c r="A23" s="1">
        <f>A12</f>
        <v>0</v>
      </c>
      <c r="B23" s="6">
        <v>0</v>
      </c>
      <c r="C23" s="6">
        <v>0</v>
      </c>
      <c r="D23" s="6">
        <v>0</v>
      </c>
      <c r="E23" s="33"/>
      <c r="F23" s="36" t="s">
        <v>32</v>
      </c>
      <c r="G23" s="37">
        <f>G22*12</f>
        <v>0</v>
      </c>
      <c r="H23" s="37">
        <f t="shared" ref="H23:R23" si="13">H22*12</f>
        <v>0</v>
      </c>
      <c r="I23" s="37">
        <f t="shared" si="13"/>
        <v>0</v>
      </c>
      <c r="J23" s="37">
        <f t="shared" si="13"/>
        <v>0</v>
      </c>
      <c r="K23" s="37">
        <f t="shared" si="13"/>
        <v>0</v>
      </c>
      <c r="L23" s="37">
        <f t="shared" si="13"/>
        <v>0</v>
      </c>
      <c r="M23" s="37">
        <f t="shared" si="13"/>
        <v>0</v>
      </c>
      <c r="N23" s="37">
        <f t="shared" si="13"/>
        <v>0</v>
      </c>
      <c r="O23" s="37">
        <f t="shared" si="13"/>
        <v>0</v>
      </c>
      <c r="P23" s="37">
        <f t="shared" si="13"/>
        <v>0</v>
      </c>
      <c r="Q23" s="37">
        <f t="shared" si="13"/>
        <v>0</v>
      </c>
      <c r="R23" s="37">
        <f t="shared" si="13"/>
        <v>0</v>
      </c>
      <c r="S23" s="40" t="e">
        <f>S22*12</f>
        <v>#DIV/0!</v>
      </c>
      <c r="T23" s="15"/>
      <c r="U23" s="15"/>
    </row>
    <row r="24" spans="1:21">
      <c r="E24" s="33"/>
      <c r="F24" s="3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9"/>
      <c r="T24" s="15"/>
      <c r="U24" s="15"/>
    </row>
    <row r="25" spans="1:21">
      <c r="A25" s="15" t="s">
        <v>33</v>
      </c>
      <c r="B25" s="15" t="e">
        <f>Calc2!B23</f>
        <v>#DIV/0!</v>
      </c>
      <c r="C25" s="15" t="e">
        <f>Calc2!C23</f>
        <v>#DIV/0!</v>
      </c>
      <c r="D25" s="15" t="e">
        <f>Calc2!D23</f>
        <v>#DIV/0!</v>
      </c>
      <c r="E25" s="33"/>
      <c r="F25" s="36"/>
      <c r="G25" s="33" t="s">
        <v>34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9"/>
      <c r="T25" s="15"/>
      <c r="U25" s="15"/>
    </row>
    <row r="26" spans="1:21">
      <c r="E26" s="33"/>
      <c r="F26" s="35" t="s">
        <v>35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9">
        <f>SUM(G26:R26)</f>
        <v>0</v>
      </c>
      <c r="T26" s="15"/>
      <c r="U26" s="15"/>
    </row>
    <row r="27" spans="1:21">
      <c r="A27" s="14" t="s">
        <v>36</v>
      </c>
      <c r="B27" s="2" t="s">
        <v>24</v>
      </c>
      <c r="C27" s="2" t="s">
        <v>37</v>
      </c>
      <c r="D27" s="2" t="s">
        <v>37</v>
      </c>
      <c r="E27" s="33"/>
      <c r="F27" s="36" t="s">
        <v>31</v>
      </c>
      <c r="G27" s="37" t="e">
        <f>G26/$S$26</f>
        <v>#DIV/0!</v>
      </c>
      <c r="H27" s="37" t="e">
        <f>H26/$S$26</f>
        <v>#DIV/0!</v>
      </c>
      <c r="I27" s="37" t="e">
        <f t="shared" ref="I27:R27" si="14">I26/$S$26</f>
        <v>#DIV/0!</v>
      </c>
      <c r="J27" s="37" t="e">
        <f t="shared" si="14"/>
        <v>#DIV/0!</v>
      </c>
      <c r="K27" s="37" t="e">
        <f t="shared" si="14"/>
        <v>#DIV/0!</v>
      </c>
      <c r="L27" s="37" t="e">
        <f t="shared" si="14"/>
        <v>#DIV/0!</v>
      </c>
      <c r="M27" s="37" t="e">
        <f t="shared" si="14"/>
        <v>#DIV/0!</v>
      </c>
      <c r="N27" s="37" t="e">
        <f t="shared" si="14"/>
        <v>#DIV/0!</v>
      </c>
      <c r="O27" s="37" t="e">
        <f t="shared" si="14"/>
        <v>#DIV/0!</v>
      </c>
      <c r="P27" s="37" t="e">
        <f t="shared" si="14"/>
        <v>#DIV/0!</v>
      </c>
      <c r="Q27" s="37" t="e">
        <f t="shared" si="14"/>
        <v>#DIV/0!</v>
      </c>
      <c r="R27" s="37" t="e">
        <f t="shared" si="14"/>
        <v>#DIV/0!</v>
      </c>
      <c r="S27" s="40" t="e">
        <f>S26/$S$26</f>
        <v>#DIV/0!</v>
      </c>
      <c r="T27" s="15"/>
      <c r="U27" s="15"/>
    </row>
    <row r="28" spans="1:21">
      <c r="E28" s="33"/>
      <c r="F28" s="36" t="s">
        <v>32</v>
      </c>
      <c r="G28" s="37" t="e">
        <f>G27*12</f>
        <v>#DIV/0!</v>
      </c>
      <c r="H28" s="37" t="e">
        <f>H27*12</f>
        <v>#DIV/0!</v>
      </c>
      <c r="I28" s="37" t="e">
        <f t="shared" ref="I28:R28" si="15">I27*12</f>
        <v>#DIV/0!</v>
      </c>
      <c r="J28" s="37" t="e">
        <f t="shared" si="15"/>
        <v>#DIV/0!</v>
      </c>
      <c r="K28" s="37" t="e">
        <f t="shared" si="15"/>
        <v>#DIV/0!</v>
      </c>
      <c r="L28" s="37" t="e">
        <f t="shared" si="15"/>
        <v>#DIV/0!</v>
      </c>
      <c r="M28" s="37" t="e">
        <f t="shared" si="15"/>
        <v>#DIV/0!</v>
      </c>
      <c r="N28" s="37" t="e">
        <f t="shared" si="15"/>
        <v>#DIV/0!</v>
      </c>
      <c r="O28" s="37" t="e">
        <f t="shared" si="15"/>
        <v>#DIV/0!</v>
      </c>
      <c r="P28" s="37" t="e">
        <f t="shared" si="15"/>
        <v>#DIV/0!</v>
      </c>
      <c r="Q28" s="37" t="e">
        <f t="shared" si="15"/>
        <v>#DIV/0!</v>
      </c>
      <c r="R28" s="37" t="e">
        <f t="shared" si="15"/>
        <v>#DIV/0!</v>
      </c>
      <c r="S28" s="40" t="e">
        <f>S27*12</f>
        <v>#DIV/0!</v>
      </c>
      <c r="T28" s="15"/>
      <c r="U28" s="15"/>
    </row>
    <row r="29" spans="1:21">
      <c r="A29" s="1" t="str">
        <f>A6</f>
        <v>Sales</v>
      </c>
      <c r="B29" s="26"/>
      <c r="C29" s="4"/>
      <c r="D29" s="4"/>
      <c r="E29" s="33"/>
      <c r="F29" s="36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9"/>
      <c r="T29" s="15"/>
      <c r="U29" s="15"/>
    </row>
    <row r="30" spans="1:21">
      <c r="E30" s="33"/>
      <c r="F30" s="35"/>
      <c r="G30" s="33" t="s">
        <v>38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9"/>
      <c r="T30" s="15"/>
      <c r="U30" s="15"/>
    </row>
    <row r="31" spans="1:21">
      <c r="A31" s="1">
        <f>A9</f>
        <v>0</v>
      </c>
      <c r="B31" s="26">
        <f>IF(C31=0,0,C31/G9)</f>
        <v>0</v>
      </c>
      <c r="C31" s="4">
        <v>0</v>
      </c>
      <c r="D31" s="4">
        <v>0</v>
      </c>
      <c r="E31" s="33"/>
      <c r="F31" s="35" t="s">
        <v>35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9">
        <f>SUM(G31:R31)</f>
        <v>0</v>
      </c>
      <c r="T31" s="15"/>
      <c r="U31" s="15"/>
    </row>
    <row r="32" spans="1:21">
      <c r="E32" s="33"/>
      <c r="F32" s="36" t="s">
        <v>31</v>
      </c>
      <c r="G32" s="37" t="e">
        <f>G31/$S$31</f>
        <v>#DIV/0!</v>
      </c>
      <c r="H32" s="37" t="e">
        <f t="shared" ref="H32:R32" si="16">H31/$S$31</f>
        <v>#DIV/0!</v>
      </c>
      <c r="I32" s="37" t="e">
        <f t="shared" si="16"/>
        <v>#DIV/0!</v>
      </c>
      <c r="J32" s="37" t="e">
        <f t="shared" si="16"/>
        <v>#DIV/0!</v>
      </c>
      <c r="K32" s="37" t="e">
        <f t="shared" si="16"/>
        <v>#DIV/0!</v>
      </c>
      <c r="L32" s="37" t="e">
        <f t="shared" si="16"/>
        <v>#DIV/0!</v>
      </c>
      <c r="M32" s="37" t="e">
        <f t="shared" si="16"/>
        <v>#DIV/0!</v>
      </c>
      <c r="N32" s="37" t="e">
        <f t="shared" si="16"/>
        <v>#DIV/0!</v>
      </c>
      <c r="O32" s="37" t="e">
        <f t="shared" si="16"/>
        <v>#DIV/0!</v>
      </c>
      <c r="P32" s="37" t="e">
        <f t="shared" si="16"/>
        <v>#DIV/0!</v>
      </c>
      <c r="Q32" s="37" t="e">
        <f t="shared" si="16"/>
        <v>#DIV/0!</v>
      </c>
      <c r="R32" s="37" t="e">
        <f t="shared" si="16"/>
        <v>#DIV/0!</v>
      </c>
      <c r="S32" s="40" t="e">
        <f>S31/$S$31</f>
        <v>#DIV/0!</v>
      </c>
      <c r="T32" s="15"/>
      <c r="U32" s="15"/>
    </row>
    <row r="33" spans="1:30">
      <c r="A33" s="1">
        <f>A12</f>
        <v>0</v>
      </c>
      <c r="B33" s="26">
        <v>0</v>
      </c>
      <c r="C33" s="4">
        <v>0</v>
      </c>
      <c r="D33" s="4">
        <v>0</v>
      </c>
      <c r="E33" s="33"/>
      <c r="F33" s="36" t="s">
        <v>32</v>
      </c>
      <c r="G33" s="37" t="e">
        <f>G32*12</f>
        <v>#DIV/0!</v>
      </c>
      <c r="H33" s="37" t="e">
        <f t="shared" ref="H33:S33" si="17">H32*12</f>
        <v>#DIV/0!</v>
      </c>
      <c r="I33" s="37" t="e">
        <f t="shared" si="17"/>
        <v>#DIV/0!</v>
      </c>
      <c r="J33" s="37" t="e">
        <f t="shared" si="17"/>
        <v>#DIV/0!</v>
      </c>
      <c r="K33" s="37" t="e">
        <f t="shared" si="17"/>
        <v>#DIV/0!</v>
      </c>
      <c r="L33" s="37" t="e">
        <f t="shared" si="17"/>
        <v>#DIV/0!</v>
      </c>
      <c r="M33" s="37" t="e">
        <f t="shared" si="17"/>
        <v>#DIV/0!</v>
      </c>
      <c r="N33" s="37" t="e">
        <f t="shared" si="17"/>
        <v>#DIV/0!</v>
      </c>
      <c r="O33" s="37" t="e">
        <f t="shared" si="17"/>
        <v>#DIV/0!</v>
      </c>
      <c r="P33" s="37" t="e">
        <f t="shared" si="17"/>
        <v>#DIV/0!</v>
      </c>
      <c r="Q33" s="37" t="e">
        <f t="shared" si="17"/>
        <v>#DIV/0!</v>
      </c>
      <c r="R33" s="37" t="e">
        <f t="shared" si="17"/>
        <v>#DIV/0!</v>
      </c>
      <c r="S33" s="40" t="e">
        <f t="shared" si="17"/>
        <v>#DIV/0!</v>
      </c>
      <c r="T33" s="15"/>
      <c r="U33" s="15"/>
    </row>
    <row r="35" spans="1:30">
      <c r="A35" s="15" t="s">
        <v>39</v>
      </c>
      <c r="B35" s="15"/>
      <c r="C35" s="15">
        <f>C29+C31+C33</f>
        <v>0</v>
      </c>
      <c r="D35" s="15">
        <f>D29+D31+D33</f>
        <v>0</v>
      </c>
    </row>
    <row r="37" spans="1:30">
      <c r="A37" s="1" t="s">
        <v>40</v>
      </c>
      <c r="B37" s="1" t="e">
        <f>Calc2!B35</f>
        <v>#DIV/0!</v>
      </c>
      <c r="C37" s="1" t="e">
        <f>Calc2!C35</f>
        <v>#DIV/0!</v>
      </c>
      <c r="D37" s="1" t="e">
        <f>Calc2!D35</f>
        <v>#DIV/0!</v>
      </c>
      <c r="E37" s="8"/>
      <c r="F37" s="9" t="s">
        <v>20</v>
      </c>
    </row>
    <row r="39" spans="1:30">
      <c r="A39" s="1" t="s">
        <v>41</v>
      </c>
      <c r="B39" s="1" t="s">
        <v>24</v>
      </c>
      <c r="C39" s="1" t="s">
        <v>24</v>
      </c>
      <c r="D39" s="1" t="s">
        <v>24</v>
      </c>
    </row>
    <row r="41" spans="1:30">
      <c r="A41" s="4" t="s">
        <v>42</v>
      </c>
      <c r="B41" s="8">
        <v>0</v>
      </c>
      <c r="C41" s="8">
        <v>0</v>
      </c>
      <c r="D41" s="8">
        <v>0</v>
      </c>
      <c r="E41" s="8">
        <v>0</v>
      </c>
      <c r="F41" s="10" t="s">
        <v>20</v>
      </c>
      <c r="G41" s="1" t="e">
        <f>$B$41*G15</f>
        <v>#DIV/0!</v>
      </c>
      <c r="H41" s="1" t="e">
        <f t="shared" ref="H41:R41" si="18">$B$41*H15</f>
        <v>#DIV/0!</v>
      </c>
      <c r="I41" s="1" t="e">
        <f t="shared" si="18"/>
        <v>#DIV/0!</v>
      </c>
      <c r="J41" s="1" t="e">
        <f t="shared" si="18"/>
        <v>#DIV/0!</v>
      </c>
      <c r="K41" s="1" t="e">
        <f t="shared" si="18"/>
        <v>#DIV/0!</v>
      </c>
      <c r="L41" s="1" t="e">
        <f t="shared" si="18"/>
        <v>#DIV/0!</v>
      </c>
      <c r="M41" s="1" t="e">
        <f t="shared" si="18"/>
        <v>#DIV/0!</v>
      </c>
      <c r="N41" s="1" t="e">
        <f t="shared" si="18"/>
        <v>#DIV/0!</v>
      </c>
      <c r="O41" s="1" t="e">
        <f t="shared" si="18"/>
        <v>#DIV/0!</v>
      </c>
      <c r="P41" s="1" t="e">
        <f t="shared" si="18"/>
        <v>#DIV/0!</v>
      </c>
      <c r="Q41" s="1" t="e">
        <f t="shared" si="18"/>
        <v>#DIV/0!</v>
      </c>
      <c r="R41" s="1" t="e">
        <f t="shared" si="18"/>
        <v>#DIV/0!</v>
      </c>
      <c r="S41" s="1" t="e">
        <f t="shared" ref="S41:AD41" si="19">$C$41*S15</f>
        <v>#DIV/0!</v>
      </c>
      <c r="T41" s="1" t="e">
        <f t="shared" si="19"/>
        <v>#DIV/0!</v>
      </c>
      <c r="U41" s="1" t="e">
        <f t="shared" si="19"/>
        <v>#DIV/0!</v>
      </c>
      <c r="V41" s="1" t="e">
        <f t="shared" si="19"/>
        <v>#DIV/0!</v>
      </c>
      <c r="W41" s="1" t="e">
        <f t="shared" si="19"/>
        <v>#DIV/0!</v>
      </c>
      <c r="X41" s="1" t="e">
        <f t="shared" si="19"/>
        <v>#DIV/0!</v>
      </c>
      <c r="Y41" s="1" t="e">
        <f t="shared" si="19"/>
        <v>#DIV/0!</v>
      </c>
      <c r="Z41" s="1" t="e">
        <f t="shared" si="19"/>
        <v>#DIV/0!</v>
      </c>
      <c r="AA41" s="1" t="e">
        <f t="shared" si="19"/>
        <v>#DIV/0!</v>
      </c>
      <c r="AB41" s="1" t="e">
        <f t="shared" si="19"/>
        <v>#DIV/0!</v>
      </c>
      <c r="AC41" s="1" t="e">
        <f t="shared" si="19"/>
        <v>#DIV/0!</v>
      </c>
      <c r="AD41" s="1" t="e">
        <f t="shared" si="19"/>
        <v>#DIV/0!</v>
      </c>
    </row>
    <row r="42" spans="1:30">
      <c r="A42" s="4"/>
      <c r="B42" s="6">
        <v>0</v>
      </c>
      <c r="C42" s="6">
        <v>0</v>
      </c>
      <c r="D42" s="6">
        <v>0</v>
      </c>
      <c r="E42" s="8">
        <v>0</v>
      </c>
      <c r="F42" s="10" t="s">
        <v>20</v>
      </c>
      <c r="G42" s="1" t="e">
        <f>$B$42*G15</f>
        <v>#DIV/0!</v>
      </c>
      <c r="H42" s="1" t="e">
        <f t="shared" ref="H42:R42" si="20">$B$42*H15</f>
        <v>#DIV/0!</v>
      </c>
      <c r="I42" s="1" t="e">
        <f t="shared" si="20"/>
        <v>#DIV/0!</v>
      </c>
      <c r="J42" s="1" t="e">
        <f t="shared" si="20"/>
        <v>#DIV/0!</v>
      </c>
      <c r="K42" s="1" t="e">
        <f t="shared" si="20"/>
        <v>#DIV/0!</v>
      </c>
      <c r="L42" s="1" t="e">
        <f t="shared" si="20"/>
        <v>#DIV/0!</v>
      </c>
      <c r="M42" s="1" t="e">
        <f t="shared" si="20"/>
        <v>#DIV/0!</v>
      </c>
      <c r="N42" s="1" t="e">
        <f t="shared" si="20"/>
        <v>#DIV/0!</v>
      </c>
      <c r="O42" s="1" t="e">
        <f t="shared" si="20"/>
        <v>#DIV/0!</v>
      </c>
      <c r="P42" s="1" t="e">
        <f t="shared" si="20"/>
        <v>#DIV/0!</v>
      </c>
      <c r="Q42" s="1" t="e">
        <f t="shared" si="20"/>
        <v>#DIV/0!</v>
      </c>
      <c r="R42" s="1" t="e">
        <f t="shared" si="20"/>
        <v>#DIV/0!</v>
      </c>
      <c r="S42" s="1" t="e">
        <f t="shared" ref="S42:AD42" si="21">$C$42*S15</f>
        <v>#DIV/0!</v>
      </c>
      <c r="T42" s="1" t="e">
        <f t="shared" si="21"/>
        <v>#DIV/0!</v>
      </c>
      <c r="U42" s="1" t="e">
        <f t="shared" si="21"/>
        <v>#DIV/0!</v>
      </c>
      <c r="V42" s="1" t="e">
        <f t="shared" si="21"/>
        <v>#DIV/0!</v>
      </c>
      <c r="W42" s="1" t="e">
        <f t="shared" si="21"/>
        <v>#DIV/0!</v>
      </c>
      <c r="X42" s="1" t="e">
        <f t="shared" si="21"/>
        <v>#DIV/0!</v>
      </c>
      <c r="Y42" s="1" t="e">
        <f t="shared" si="21"/>
        <v>#DIV/0!</v>
      </c>
      <c r="Z42" s="1" t="e">
        <f t="shared" si="21"/>
        <v>#DIV/0!</v>
      </c>
      <c r="AA42" s="1" t="e">
        <f t="shared" si="21"/>
        <v>#DIV/0!</v>
      </c>
      <c r="AB42" s="1" t="e">
        <f t="shared" si="21"/>
        <v>#DIV/0!</v>
      </c>
      <c r="AC42" s="1" t="e">
        <f t="shared" si="21"/>
        <v>#DIV/0!</v>
      </c>
      <c r="AD42" s="1" t="e">
        <f t="shared" si="21"/>
        <v>#DIV/0!</v>
      </c>
    </row>
    <row r="43" spans="1:30">
      <c r="A43" s="4"/>
      <c r="B43" s="6">
        <v>0</v>
      </c>
      <c r="C43" s="6">
        <v>0</v>
      </c>
      <c r="D43" s="6">
        <v>0</v>
      </c>
      <c r="E43" s="8">
        <v>0</v>
      </c>
      <c r="F43" s="10" t="s">
        <v>20</v>
      </c>
      <c r="G43" s="1" t="e">
        <f>$B$43*G15</f>
        <v>#DIV/0!</v>
      </c>
      <c r="H43" s="1" t="e">
        <f t="shared" ref="H43:R43" si="22">$B$43*H15</f>
        <v>#DIV/0!</v>
      </c>
      <c r="I43" s="1" t="e">
        <f t="shared" si="22"/>
        <v>#DIV/0!</v>
      </c>
      <c r="J43" s="1" t="e">
        <f t="shared" si="22"/>
        <v>#DIV/0!</v>
      </c>
      <c r="K43" s="1" t="e">
        <f t="shared" si="22"/>
        <v>#DIV/0!</v>
      </c>
      <c r="L43" s="1" t="e">
        <f t="shared" si="22"/>
        <v>#DIV/0!</v>
      </c>
      <c r="M43" s="1" t="e">
        <f t="shared" si="22"/>
        <v>#DIV/0!</v>
      </c>
      <c r="N43" s="1" t="e">
        <f t="shared" si="22"/>
        <v>#DIV/0!</v>
      </c>
      <c r="O43" s="1" t="e">
        <f t="shared" si="22"/>
        <v>#DIV/0!</v>
      </c>
      <c r="P43" s="1" t="e">
        <f t="shared" si="22"/>
        <v>#DIV/0!</v>
      </c>
      <c r="Q43" s="1" t="e">
        <f t="shared" si="22"/>
        <v>#DIV/0!</v>
      </c>
      <c r="R43" s="1" t="e">
        <f t="shared" si="22"/>
        <v>#DIV/0!</v>
      </c>
      <c r="S43" s="1" t="e">
        <f t="shared" ref="S43:AD43" si="23">$C$43*S15</f>
        <v>#DIV/0!</v>
      </c>
      <c r="T43" s="1" t="e">
        <f t="shared" si="23"/>
        <v>#DIV/0!</v>
      </c>
      <c r="U43" s="1" t="e">
        <f t="shared" si="23"/>
        <v>#DIV/0!</v>
      </c>
      <c r="V43" s="1" t="e">
        <f t="shared" si="23"/>
        <v>#DIV/0!</v>
      </c>
      <c r="W43" s="1" t="e">
        <f t="shared" si="23"/>
        <v>#DIV/0!</v>
      </c>
      <c r="X43" s="1" t="e">
        <f t="shared" si="23"/>
        <v>#DIV/0!</v>
      </c>
      <c r="Y43" s="1" t="e">
        <f t="shared" si="23"/>
        <v>#DIV/0!</v>
      </c>
      <c r="Z43" s="1" t="e">
        <f t="shared" si="23"/>
        <v>#DIV/0!</v>
      </c>
      <c r="AA43" s="1" t="e">
        <f t="shared" si="23"/>
        <v>#DIV/0!</v>
      </c>
      <c r="AB43" s="1" t="e">
        <f t="shared" si="23"/>
        <v>#DIV/0!</v>
      </c>
      <c r="AC43" s="1" t="e">
        <f t="shared" si="23"/>
        <v>#DIV/0!</v>
      </c>
      <c r="AD43" s="1" t="e">
        <f t="shared" si="23"/>
        <v>#DIV/0!</v>
      </c>
    </row>
    <row r="44" spans="1:30">
      <c r="A44" s="4"/>
      <c r="B44" s="6">
        <v>0</v>
      </c>
      <c r="C44" s="6">
        <v>0</v>
      </c>
      <c r="D44" s="6">
        <v>0</v>
      </c>
      <c r="E44" s="8">
        <v>0</v>
      </c>
      <c r="F44" s="10" t="s">
        <v>20</v>
      </c>
    </row>
    <row r="45" spans="1:30">
      <c r="A45" s="4"/>
      <c r="B45" s="6">
        <v>0</v>
      </c>
      <c r="C45" s="6">
        <v>0</v>
      </c>
      <c r="D45" s="6">
        <v>0</v>
      </c>
      <c r="E45" s="8">
        <v>0</v>
      </c>
      <c r="F45" s="10" t="s">
        <v>20</v>
      </c>
    </row>
    <row r="46" spans="1:30">
      <c r="F46" s="1"/>
    </row>
    <row r="47" spans="1:30">
      <c r="A47" s="1" t="s">
        <v>43</v>
      </c>
      <c r="B47" s="1" t="e">
        <f>SUM(G47:R47)</f>
        <v>#DIV/0!</v>
      </c>
      <c r="C47" s="1" t="e">
        <f>SUM(S47:AD47)</f>
        <v>#DIV/0!</v>
      </c>
      <c r="D47" s="1" t="e">
        <f>SUM(T47:AE47)</f>
        <v>#DIV/0!</v>
      </c>
      <c r="F47" s="1"/>
      <c r="G47" s="1" t="e">
        <f>SUM(G41:G45)</f>
        <v>#DIV/0!</v>
      </c>
      <c r="H47" s="1" t="e">
        <f t="shared" ref="H47:AD47" si="24">SUM(H41:H45)</f>
        <v>#DIV/0!</v>
      </c>
      <c r="I47" s="1" t="e">
        <f t="shared" si="24"/>
        <v>#DIV/0!</v>
      </c>
      <c r="J47" s="1" t="e">
        <f t="shared" si="24"/>
        <v>#DIV/0!</v>
      </c>
      <c r="K47" s="1" t="e">
        <f t="shared" si="24"/>
        <v>#DIV/0!</v>
      </c>
      <c r="L47" s="1" t="e">
        <f t="shared" si="24"/>
        <v>#DIV/0!</v>
      </c>
      <c r="M47" s="1" t="e">
        <f t="shared" si="24"/>
        <v>#DIV/0!</v>
      </c>
      <c r="N47" s="1" t="e">
        <f t="shared" si="24"/>
        <v>#DIV/0!</v>
      </c>
      <c r="O47" s="1" t="e">
        <f t="shared" si="24"/>
        <v>#DIV/0!</v>
      </c>
      <c r="P47" s="1" t="e">
        <f t="shared" si="24"/>
        <v>#DIV/0!</v>
      </c>
      <c r="Q47" s="1" t="e">
        <f t="shared" si="24"/>
        <v>#DIV/0!</v>
      </c>
      <c r="R47" s="1" t="e">
        <f t="shared" si="24"/>
        <v>#DIV/0!</v>
      </c>
      <c r="S47" s="1" t="e">
        <f t="shared" si="24"/>
        <v>#DIV/0!</v>
      </c>
      <c r="T47" s="1" t="e">
        <f t="shared" si="24"/>
        <v>#DIV/0!</v>
      </c>
      <c r="U47" s="1" t="e">
        <f t="shared" si="24"/>
        <v>#DIV/0!</v>
      </c>
      <c r="V47" s="1" t="e">
        <f t="shared" si="24"/>
        <v>#DIV/0!</v>
      </c>
      <c r="W47" s="1" t="e">
        <f t="shared" si="24"/>
        <v>#DIV/0!</v>
      </c>
      <c r="X47" s="1" t="e">
        <f t="shared" si="24"/>
        <v>#DIV/0!</v>
      </c>
      <c r="Y47" s="1" t="e">
        <f t="shared" si="24"/>
        <v>#DIV/0!</v>
      </c>
      <c r="Z47" s="1" t="e">
        <f t="shared" si="24"/>
        <v>#DIV/0!</v>
      </c>
      <c r="AA47" s="1" t="e">
        <f t="shared" si="24"/>
        <v>#DIV/0!</v>
      </c>
      <c r="AB47" s="1" t="e">
        <f t="shared" si="24"/>
        <v>#DIV/0!</v>
      </c>
      <c r="AC47" s="1" t="e">
        <f t="shared" si="24"/>
        <v>#DIV/0!</v>
      </c>
      <c r="AD47" s="1" t="e">
        <f t="shared" si="24"/>
        <v>#DIV/0!</v>
      </c>
    </row>
    <row r="49" spans="1:15">
      <c r="A49" s="1" t="s">
        <v>44</v>
      </c>
      <c r="B49" s="20">
        <f>$B$3</f>
        <v>2020</v>
      </c>
      <c r="C49" s="20">
        <f>$C$3</f>
        <v>2021</v>
      </c>
      <c r="D49" s="20">
        <f>$D$3</f>
        <v>2022</v>
      </c>
      <c r="E49" s="2"/>
      <c r="H49" s="1" t="s">
        <v>45</v>
      </c>
    </row>
    <row r="50" spans="1:15">
      <c r="A50" s="7" t="s">
        <v>46</v>
      </c>
      <c r="B50" s="4">
        <f t="shared" ref="B50:B72" si="25">H50*1.05</f>
        <v>0</v>
      </c>
      <c r="C50" s="4">
        <f>B50*1.05</f>
        <v>0</v>
      </c>
      <c r="D50" s="4">
        <f>C50*1.05</f>
        <v>0</v>
      </c>
      <c r="E50" s="64" t="s">
        <v>19</v>
      </c>
      <c r="F50" s="9"/>
      <c r="H50" s="46"/>
    </row>
    <row r="51" spans="1:15">
      <c r="A51" s="7" t="s">
        <v>47</v>
      </c>
      <c r="B51" s="4">
        <f t="shared" si="25"/>
        <v>0</v>
      </c>
      <c r="C51" s="4">
        <f t="shared" ref="C51:C79" si="26">B51*1.05</f>
        <v>0</v>
      </c>
      <c r="D51" s="4">
        <f t="shared" ref="D51:D72" si="27">C51*1.05</f>
        <v>0</v>
      </c>
      <c r="E51" s="64" t="s">
        <v>19</v>
      </c>
      <c r="F51" s="9"/>
      <c r="H51" s="46"/>
    </row>
    <row r="52" spans="1:15">
      <c r="A52" s="7" t="s">
        <v>48</v>
      </c>
      <c r="B52" s="4">
        <f t="shared" si="25"/>
        <v>0</v>
      </c>
      <c r="C52" s="4">
        <f t="shared" si="26"/>
        <v>0</v>
      </c>
      <c r="D52" s="4">
        <f t="shared" si="27"/>
        <v>0</v>
      </c>
      <c r="E52" s="64" t="s">
        <v>19</v>
      </c>
      <c r="F52" s="9"/>
      <c r="H52" s="46"/>
    </row>
    <row r="53" spans="1:15">
      <c r="A53" s="7" t="s">
        <v>49</v>
      </c>
      <c r="B53" s="4">
        <f t="shared" si="25"/>
        <v>0</v>
      </c>
      <c r="C53" s="4">
        <f t="shared" si="26"/>
        <v>0</v>
      </c>
      <c r="D53" s="4">
        <f t="shared" si="27"/>
        <v>0</v>
      </c>
      <c r="E53" s="64" t="s">
        <v>19</v>
      </c>
      <c r="F53" s="9"/>
      <c r="H53" s="46"/>
    </row>
    <row r="54" spans="1:15">
      <c r="A54" s="7" t="s">
        <v>50</v>
      </c>
      <c r="B54" s="4">
        <f t="shared" si="25"/>
        <v>0</v>
      </c>
      <c r="C54" s="4">
        <f t="shared" si="26"/>
        <v>0</v>
      </c>
      <c r="D54" s="4">
        <f t="shared" si="27"/>
        <v>0</v>
      </c>
      <c r="E54" s="64" t="s">
        <v>19</v>
      </c>
      <c r="F54" s="9"/>
      <c r="H54" s="46"/>
    </row>
    <row r="55" spans="1:15">
      <c r="A55" s="7" t="s">
        <v>51</v>
      </c>
      <c r="B55" s="4">
        <f t="shared" si="25"/>
        <v>0</v>
      </c>
      <c r="C55" s="4">
        <f t="shared" si="26"/>
        <v>0</v>
      </c>
      <c r="D55" s="4">
        <f t="shared" si="27"/>
        <v>0</v>
      </c>
      <c r="E55" s="64" t="s">
        <v>19</v>
      </c>
      <c r="F55" s="9"/>
      <c r="H55" s="46"/>
    </row>
    <row r="56" spans="1:15">
      <c r="A56" s="7" t="s">
        <v>52</v>
      </c>
      <c r="B56" s="4">
        <f t="shared" si="25"/>
        <v>0</v>
      </c>
      <c r="C56" s="4">
        <f t="shared" si="26"/>
        <v>0</v>
      </c>
      <c r="D56" s="4">
        <f t="shared" si="27"/>
        <v>0</v>
      </c>
      <c r="E56" s="64" t="s">
        <v>19</v>
      </c>
      <c r="F56" s="9"/>
      <c r="H56" s="46"/>
    </row>
    <row r="57" spans="1:15">
      <c r="A57" s="7" t="s">
        <v>53</v>
      </c>
      <c r="B57" s="4">
        <f t="shared" si="25"/>
        <v>0</v>
      </c>
      <c r="C57" s="4">
        <f t="shared" si="26"/>
        <v>0</v>
      </c>
      <c r="D57" s="4">
        <f t="shared" si="27"/>
        <v>0</v>
      </c>
      <c r="E57" s="64" t="s">
        <v>19</v>
      </c>
      <c r="F57" s="9"/>
      <c r="H57" s="46"/>
    </row>
    <row r="58" spans="1:15">
      <c r="A58" s="7" t="s">
        <v>54</v>
      </c>
      <c r="B58" s="4">
        <f t="shared" si="25"/>
        <v>0</v>
      </c>
      <c r="C58" s="4">
        <f t="shared" si="26"/>
        <v>0</v>
      </c>
      <c r="D58" s="4">
        <f t="shared" si="27"/>
        <v>0</v>
      </c>
      <c r="E58" s="64" t="s">
        <v>19</v>
      </c>
      <c r="F58" s="9"/>
      <c r="H58" s="46"/>
    </row>
    <row r="59" spans="1:15">
      <c r="A59" s="7" t="s">
        <v>55</v>
      </c>
      <c r="B59" s="4">
        <f t="shared" si="25"/>
        <v>0</v>
      </c>
      <c r="C59" s="4">
        <f t="shared" si="26"/>
        <v>0</v>
      </c>
      <c r="D59" s="4">
        <f t="shared" si="27"/>
        <v>0</v>
      </c>
      <c r="E59" s="64" t="s">
        <v>19</v>
      </c>
      <c r="F59" s="9"/>
      <c r="H59" s="46"/>
    </row>
    <row r="60" spans="1:15">
      <c r="A60" s="7" t="s">
        <v>56</v>
      </c>
      <c r="B60" s="4">
        <f t="shared" si="25"/>
        <v>0</v>
      </c>
      <c r="C60" s="4">
        <f t="shared" si="26"/>
        <v>0</v>
      </c>
      <c r="D60" s="4">
        <f t="shared" si="27"/>
        <v>0</v>
      </c>
      <c r="E60" s="64" t="s">
        <v>19</v>
      </c>
      <c r="F60" s="9"/>
      <c r="H60" s="46"/>
    </row>
    <row r="61" spans="1:15" ht="18">
      <c r="A61" s="7" t="s">
        <v>57</v>
      </c>
      <c r="B61" s="4">
        <f t="shared" si="25"/>
        <v>0</v>
      </c>
      <c r="C61" s="4">
        <f t="shared" si="26"/>
        <v>0</v>
      </c>
      <c r="D61" s="4">
        <f t="shared" si="27"/>
        <v>0</v>
      </c>
      <c r="E61" s="64" t="s">
        <v>19</v>
      </c>
      <c r="F61" s="9"/>
      <c r="H61" s="46"/>
      <c r="I61" s="69"/>
      <c r="J61" s="74"/>
      <c r="K61" s="74"/>
      <c r="L61" s="74"/>
      <c r="M61" s="74"/>
      <c r="N61" s="74"/>
      <c r="O61" s="74"/>
    </row>
    <row r="62" spans="1:15">
      <c r="A62" s="7" t="s">
        <v>58</v>
      </c>
      <c r="B62" s="4">
        <f t="shared" si="25"/>
        <v>0</v>
      </c>
      <c r="C62" s="4">
        <f t="shared" si="26"/>
        <v>0</v>
      </c>
      <c r="D62" s="4">
        <f t="shared" si="27"/>
        <v>0</v>
      </c>
      <c r="E62" s="64" t="s">
        <v>19</v>
      </c>
      <c r="F62" s="9"/>
      <c r="H62" s="46"/>
      <c r="I62" s="75"/>
      <c r="J62" s="74"/>
      <c r="K62" s="74"/>
      <c r="L62" s="74"/>
      <c r="M62" s="74"/>
      <c r="N62" s="74"/>
      <c r="O62" s="74"/>
    </row>
    <row r="63" spans="1:15">
      <c r="A63" s="7" t="s">
        <v>59</v>
      </c>
      <c r="B63" s="4">
        <f t="shared" si="25"/>
        <v>0</v>
      </c>
      <c r="C63" s="4">
        <f t="shared" si="26"/>
        <v>0</v>
      </c>
      <c r="D63" s="4">
        <f t="shared" si="27"/>
        <v>0</v>
      </c>
      <c r="E63" s="64" t="s">
        <v>19</v>
      </c>
      <c r="F63" s="9"/>
      <c r="H63" s="46"/>
      <c r="I63" s="75"/>
      <c r="J63" s="74"/>
      <c r="K63" s="74"/>
      <c r="L63" s="74"/>
      <c r="M63" s="74"/>
      <c r="N63" s="74"/>
      <c r="O63" s="74"/>
    </row>
    <row r="64" spans="1:15">
      <c r="A64" s="7" t="s">
        <v>60</v>
      </c>
      <c r="B64" s="4">
        <f t="shared" si="25"/>
        <v>0</v>
      </c>
      <c r="C64" s="4">
        <f t="shared" si="26"/>
        <v>0</v>
      </c>
      <c r="D64" s="4">
        <f t="shared" si="27"/>
        <v>0</v>
      </c>
      <c r="E64" s="64" t="s">
        <v>19</v>
      </c>
      <c r="F64" s="9"/>
      <c r="H64" s="46"/>
      <c r="I64"/>
      <c r="J64"/>
      <c r="K64"/>
      <c r="L64"/>
      <c r="M64"/>
      <c r="N64"/>
      <c r="O64"/>
    </row>
    <row r="65" spans="1:15">
      <c r="A65" s="7" t="s">
        <v>61</v>
      </c>
      <c r="B65" s="4">
        <f t="shared" si="25"/>
        <v>0</v>
      </c>
      <c r="C65" s="4">
        <f t="shared" si="26"/>
        <v>0</v>
      </c>
      <c r="D65" s="4">
        <f t="shared" si="27"/>
        <v>0</v>
      </c>
      <c r="E65" s="64" t="s">
        <v>19</v>
      </c>
      <c r="F65" s="9"/>
      <c r="H65" s="46"/>
      <c r="I65" s="76"/>
      <c r="J65" s="76"/>
      <c r="K65" s="76"/>
      <c r="L65" s="76"/>
      <c r="M65" s="76"/>
      <c r="N65" s="76"/>
      <c r="O65" s="76"/>
    </row>
    <row r="66" spans="1:15">
      <c r="A66" s="7" t="s">
        <v>62</v>
      </c>
      <c r="B66" s="4">
        <f t="shared" si="25"/>
        <v>0</v>
      </c>
      <c r="C66" s="4">
        <f t="shared" si="26"/>
        <v>0</v>
      </c>
      <c r="D66" s="4">
        <f t="shared" si="27"/>
        <v>0</v>
      </c>
      <c r="E66" s="64" t="s">
        <v>19</v>
      </c>
      <c r="F66" s="9"/>
      <c r="H66" s="46"/>
      <c r="I66"/>
      <c r="J66" s="43"/>
      <c r="K66" s="43"/>
      <c r="L66" s="43"/>
      <c r="M66" s="43"/>
      <c r="N66" s="43"/>
      <c r="O66" s="43"/>
    </row>
    <row r="67" spans="1:15">
      <c r="A67" s="7" t="s">
        <v>63</v>
      </c>
      <c r="B67" s="4">
        <f t="shared" si="25"/>
        <v>0</v>
      </c>
      <c r="C67" s="4">
        <f t="shared" si="26"/>
        <v>0</v>
      </c>
      <c r="D67" s="4">
        <f t="shared" si="27"/>
        <v>0</v>
      </c>
      <c r="E67" s="64" t="s">
        <v>19</v>
      </c>
      <c r="F67" s="9"/>
      <c r="H67" s="46"/>
      <c r="I67"/>
      <c r="J67" s="43"/>
      <c r="K67" s="43"/>
      <c r="L67" s="43"/>
      <c r="M67" s="43"/>
      <c r="N67" s="43"/>
      <c r="O67" s="43"/>
    </row>
    <row r="68" spans="1:15">
      <c r="A68" s="7" t="s">
        <v>64</v>
      </c>
      <c r="B68" s="4">
        <f t="shared" si="25"/>
        <v>0</v>
      </c>
      <c r="C68" s="4">
        <f t="shared" si="26"/>
        <v>0</v>
      </c>
      <c r="D68" s="4">
        <f t="shared" si="27"/>
        <v>0</v>
      </c>
      <c r="E68" s="64" t="s">
        <v>19</v>
      </c>
      <c r="F68" s="9"/>
      <c r="H68" s="46"/>
      <c r="I68"/>
      <c r="J68" s="43"/>
      <c r="K68" s="43"/>
      <c r="L68" s="43"/>
      <c r="M68" s="43"/>
      <c r="N68" s="43"/>
      <c r="O68" s="43"/>
    </row>
    <row r="69" spans="1:15">
      <c r="A69" s="7" t="s">
        <v>65</v>
      </c>
      <c r="B69" s="4">
        <f>H69*1.05</f>
        <v>0</v>
      </c>
      <c r="C69" s="4">
        <f t="shared" si="26"/>
        <v>0</v>
      </c>
      <c r="D69" s="4">
        <f t="shared" si="27"/>
        <v>0</v>
      </c>
      <c r="E69" s="64" t="s">
        <v>19</v>
      </c>
      <c r="F69" s="9"/>
      <c r="H69" s="46"/>
      <c r="I69"/>
      <c r="J69" s="43"/>
      <c r="K69" s="43"/>
      <c r="L69" s="43"/>
      <c r="M69" s="43"/>
      <c r="N69" s="43"/>
      <c r="O69" s="43"/>
    </row>
    <row r="70" spans="1:15">
      <c r="A70" s="7" t="s">
        <v>66</v>
      </c>
      <c r="B70" s="4">
        <f t="shared" si="25"/>
        <v>0</v>
      </c>
      <c r="C70" s="4">
        <f t="shared" si="26"/>
        <v>0</v>
      </c>
      <c r="D70" s="4">
        <f t="shared" si="27"/>
        <v>0</v>
      </c>
      <c r="E70" s="64" t="s">
        <v>19</v>
      </c>
      <c r="F70" s="9"/>
      <c r="H70" s="46"/>
      <c r="I70"/>
      <c r="J70" s="43"/>
      <c r="K70" s="43"/>
      <c r="L70" s="43"/>
      <c r="M70" s="43"/>
      <c r="N70" s="43"/>
      <c r="O70" s="43"/>
    </row>
    <row r="71" spans="1:15">
      <c r="A71" s="7" t="s">
        <v>67</v>
      </c>
      <c r="B71" s="4">
        <f t="shared" si="25"/>
        <v>0</v>
      </c>
      <c r="C71" s="4">
        <f t="shared" si="26"/>
        <v>0</v>
      </c>
      <c r="D71" s="4">
        <f t="shared" si="27"/>
        <v>0</v>
      </c>
      <c r="E71" s="64" t="s">
        <v>19</v>
      </c>
      <c r="F71" s="9"/>
      <c r="H71" s="46"/>
      <c r="I71"/>
      <c r="J71" s="43"/>
      <c r="K71" s="43"/>
      <c r="L71" s="43"/>
      <c r="M71" s="43"/>
      <c r="N71" s="43"/>
      <c r="O71" s="43"/>
    </row>
    <row r="72" spans="1:15">
      <c r="A72" s="7" t="s">
        <v>68</v>
      </c>
      <c r="B72" s="4">
        <f t="shared" si="25"/>
        <v>0</v>
      </c>
      <c r="C72" s="4">
        <f t="shared" si="26"/>
        <v>0</v>
      </c>
      <c r="D72" s="4">
        <f t="shared" si="27"/>
        <v>0</v>
      </c>
      <c r="E72" s="64" t="s">
        <v>19</v>
      </c>
      <c r="F72" s="9"/>
      <c r="H72" s="46"/>
      <c r="I72"/>
      <c r="J72" s="43"/>
      <c r="K72" s="43"/>
      <c r="L72" s="43"/>
      <c r="M72" s="43"/>
      <c r="N72" s="43"/>
      <c r="O72" s="43"/>
    </row>
    <row r="73" spans="1:15">
      <c r="A73" s="7" t="s">
        <v>69</v>
      </c>
      <c r="B73" s="17">
        <f>B69*0.095</f>
        <v>0</v>
      </c>
      <c r="C73" s="17">
        <f>C69*0.095</f>
        <v>0</v>
      </c>
      <c r="D73" s="17">
        <f>D69*0.095</f>
        <v>0</v>
      </c>
      <c r="E73" s="64" t="s">
        <v>19</v>
      </c>
      <c r="F73" s="9"/>
      <c r="H73" s="46"/>
      <c r="I73"/>
      <c r="J73" s="43"/>
      <c r="K73" s="43"/>
      <c r="L73" s="43"/>
      <c r="M73" s="43"/>
      <c r="N73" s="43"/>
      <c r="O73" s="43"/>
    </row>
    <row r="74" spans="1:15">
      <c r="A74" s="7" t="s">
        <v>70</v>
      </c>
      <c r="B74" s="4">
        <f t="shared" ref="B74:B79" si="28">H74*1.05</f>
        <v>0</v>
      </c>
      <c r="C74" s="4">
        <f t="shared" si="26"/>
        <v>0</v>
      </c>
      <c r="D74" s="4">
        <f t="shared" ref="D74:D79" si="29">C74*1.05</f>
        <v>0</v>
      </c>
      <c r="E74" s="64" t="s">
        <v>19</v>
      </c>
      <c r="F74" s="9"/>
      <c r="H74" s="46"/>
      <c r="I74"/>
      <c r="J74" s="43"/>
      <c r="K74" s="43"/>
      <c r="L74" s="43"/>
      <c r="M74" s="43"/>
      <c r="N74" s="43"/>
      <c r="O74" s="43"/>
    </row>
    <row r="75" spans="1:15">
      <c r="A75" s="7" t="s">
        <v>71</v>
      </c>
      <c r="B75" s="4">
        <f t="shared" si="28"/>
        <v>0</v>
      </c>
      <c r="C75" s="4">
        <f t="shared" si="26"/>
        <v>0</v>
      </c>
      <c r="D75" s="4">
        <f t="shared" si="29"/>
        <v>0</v>
      </c>
      <c r="E75" s="64" t="s">
        <v>19</v>
      </c>
      <c r="F75" s="9"/>
      <c r="H75" s="46"/>
      <c r="I75"/>
      <c r="J75" s="43"/>
      <c r="K75" s="43"/>
      <c r="L75" s="43"/>
      <c r="M75" s="43"/>
      <c r="N75" s="43"/>
      <c r="O75" s="43"/>
    </row>
    <row r="76" spans="1:15">
      <c r="A76" s="7" t="s">
        <v>72</v>
      </c>
      <c r="B76" s="4">
        <f t="shared" si="28"/>
        <v>0</v>
      </c>
      <c r="C76" s="4">
        <f t="shared" si="26"/>
        <v>0</v>
      </c>
      <c r="D76" s="4">
        <f t="shared" si="29"/>
        <v>0</v>
      </c>
      <c r="E76" s="64" t="s">
        <v>19</v>
      </c>
      <c r="F76" s="9"/>
      <c r="H76" s="46"/>
      <c r="I76" s="44"/>
      <c r="J76" s="45"/>
      <c r="K76" s="45"/>
      <c r="L76" s="45"/>
      <c r="M76" s="45"/>
      <c r="N76" s="45"/>
      <c r="O76" s="45"/>
    </row>
    <row r="77" spans="1:15">
      <c r="A77" s="7" t="s">
        <v>73</v>
      </c>
      <c r="B77" s="4">
        <f t="shared" si="28"/>
        <v>0</v>
      </c>
      <c r="C77" s="4">
        <f>B77*1.05</f>
        <v>0</v>
      </c>
      <c r="D77" s="4">
        <f>C77*1.05</f>
        <v>0</v>
      </c>
      <c r="E77" s="64" t="s">
        <v>19</v>
      </c>
      <c r="F77" s="9"/>
      <c r="H77" s="46"/>
    </row>
    <row r="78" spans="1:15">
      <c r="A78" s="7" t="s">
        <v>74</v>
      </c>
      <c r="B78" s="4">
        <f t="shared" si="28"/>
        <v>0</v>
      </c>
      <c r="C78" s="4">
        <f t="shared" si="26"/>
        <v>0</v>
      </c>
      <c r="D78" s="4">
        <f t="shared" si="29"/>
        <v>0</v>
      </c>
      <c r="E78" s="64" t="s">
        <v>19</v>
      </c>
      <c r="F78" s="9"/>
      <c r="H78" s="46"/>
    </row>
    <row r="79" spans="1:15">
      <c r="A79" s="7" t="s">
        <v>75</v>
      </c>
      <c r="B79" s="4">
        <f t="shared" si="28"/>
        <v>0</v>
      </c>
      <c r="C79" s="4">
        <f t="shared" si="26"/>
        <v>0</v>
      </c>
      <c r="D79" s="4">
        <f t="shared" si="29"/>
        <v>0</v>
      </c>
      <c r="E79" s="64" t="s">
        <v>19</v>
      </c>
      <c r="F79" s="9"/>
      <c r="H79" s="46"/>
    </row>
    <row r="81" spans="1:30">
      <c r="A81" s="1" t="s">
        <v>76</v>
      </c>
      <c r="B81" s="1">
        <f>SUM(B50:B79)</f>
        <v>0</v>
      </c>
      <c r="C81" s="1">
        <f>SUM(C50:C79)</f>
        <v>0</v>
      </c>
      <c r="D81" s="1">
        <f>SUM(D50:D79)</f>
        <v>0</v>
      </c>
    </row>
    <row r="83" spans="1:30">
      <c r="A83" s="1" t="s">
        <v>77</v>
      </c>
      <c r="B83" s="1" t="e">
        <f>B37+B47+B81</f>
        <v>#DIV/0!</v>
      </c>
      <c r="C83" s="1" t="e">
        <f>C37+C47+C81</f>
        <v>#DIV/0!</v>
      </c>
      <c r="D83" s="1" t="e">
        <f>D37+D47+D81</f>
        <v>#DIV/0!</v>
      </c>
    </row>
    <row r="85" spans="1:30">
      <c r="A85" s="1" t="s">
        <v>78</v>
      </c>
      <c r="B85" s="20">
        <f>$B$3</f>
        <v>2020</v>
      </c>
      <c r="C85" s="20">
        <f>$C$3</f>
        <v>2021</v>
      </c>
      <c r="D85" s="20">
        <f>$D$3</f>
        <v>2022</v>
      </c>
    </row>
    <row r="86" spans="1:30">
      <c r="A86" s="7"/>
      <c r="B86" s="1">
        <f>SUM(G86:R86)</f>
        <v>0</v>
      </c>
      <c r="C86" s="1">
        <f t="shared" ref="C86:D88" si="30">SUM(S86:AD86)</f>
        <v>0</v>
      </c>
      <c r="D86" s="1">
        <f t="shared" si="30"/>
        <v>0</v>
      </c>
      <c r="E86" s="64" t="s">
        <v>19</v>
      </c>
      <c r="F86" s="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>
      <c r="A87" s="7" t="s">
        <v>79</v>
      </c>
      <c r="B87" s="1">
        <f>SUM(G87:R87)</f>
        <v>0</v>
      </c>
      <c r="C87" s="1">
        <f t="shared" si="30"/>
        <v>0</v>
      </c>
      <c r="D87" s="1">
        <f t="shared" si="30"/>
        <v>0</v>
      </c>
      <c r="E87" s="64" t="s">
        <v>19</v>
      </c>
      <c r="F87" s="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>
      <c r="A88" s="7" t="s">
        <v>80</v>
      </c>
      <c r="B88" s="1">
        <f>SUM(G88:R88)</f>
        <v>0</v>
      </c>
      <c r="C88" s="1">
        <f t="shared" si="30"/>
        <v>0</v>
      </c>
      <c r="D88" s="1">
        <f t="shared" si="30"/>
        <v>0</v>
      </c>
      <c r="E88" s="64" t="s">
        <v>19</v>
      </c>
      <c r="F88" s="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B89" s="1">
        <f>SUM(B86:B88)</f>
        <v>0</v>
      </c>
      <c r="C89" s="1">
        <f>SUM(C86:C88)</f>
        <v>0</v>
      </c>
      <c r="D89" s="1">
        <f>SUM(D86:D88)</f>
        <v>0</v>
      </c>
      <c r="F89" s="1"/>
      <c r="G89" s="1">
        <f>SUM(G86:G88)</f>
        <v>0</v>
      </c>
      <c r="H89" s="1">
        <f>SUM(H86:H88)</f>
        <v>0</v>
      </c>
      <c r="I89" s="1">
        <f t="shared" ref="I89:AD89" si="31">SUM(I86:I88)</f>
        <v>0</v>
      </c>
      <c r="J89" s="1">
        <f t="shared" si="31"/>
        <v>0</v>
      </c>
      <c r="K89" s="1">
        <f t="shared" si="31"/>
        <v>0</v>
      </c>
      <c r="L89" s="1">
        <f t="shared" si="31"/>
        <v>0</v>
      </c>
      <c r="M89" s="1">
        <f t="shared" si="31"/>
        <v>0</v>
      </c>
      <c r="N89" s="1">
        <f t="shared" si="31"/>
        <v>0</v>
      </c>
      <c r="O89" s="1">
        <f t="shared" si="31"/>
        <v>0</v>
      </c>
      <c r="P89" s="1">
        <f t="shared" si="31"/>
        <v>0</v>
      </c>
      <c r="Q89" s="1">
        <f t="shared" si="31"/>
        <v>0</v>
      </c>
      <c r="R89" s="1">
        <f t="shared" si="31"/>
        <v>0</v>
      </c>
      <c r="S89" s="1">
        <f t="shared" si="31"/>
        <v>0</v>
      </c>
      <c r="T89" s="1">
        <f t="shared" si="31"/>
        <v>0</v>
      </c>
      <c r="U89" s="1">
        <f t="shared" si="31"/>
        <v>0</v>
      </c>
      <c r="V89" s="1">
        <f t="shared" si="31"/>
        <v>0</v>
      </c>
      <c r="W89" s="1">
        <f t="shared" si="31"/>
        <v>0</v>
      </c>
      <c r="X89" s="1">
        <f t="shared" si="31"/>
        <v>0</v>
      </c>
      <c r="Y89" s="1">
        <f t="shared" si="31"/>
        <v>0</v>
      </c>
      <c r="Z89" s="1">
        <f t="shared" si="31"/>
        <v>0</v>
      </c>
      <c r="AA89" s="1">
        <f t="shared" si="31"/>
        <v>0</v>
      </c>
      <c r="AB89" s="1">
        <f t="shared" si="31"/>
        <v>0</v>
      </c>
      <c r="AC89" s="1">
        <f t="shared" si="31"/>
        <v>0</v>
      </c>
      <c r="AD89" s="1">
        <f t="shared" si="31"/>
        <v>0</v>
      </c>
    </row>
    <row r="90" spans="1:30">
      <c r="A90" s="1" t="s">
        <v>81</v>
      </c>
      <c r="B90" s="2"/>
      <c r="C90" s="2"/>
      <c r="D90" s="2"/>
    </row>
    <row r="91" spans="1:30">
      <c r="A91" s="18">
        <f>A86</f>
        <v>0</v>
      </c>
      <c r="B91" s="1">
        <f>SUM(G91:R91)</f>
        <v>0</v>
      </c>
      <c r="C91" s="1">
        <f t="shared" ref="C91:D93" si="32">SUM(S91:AD91)</f>
        <v>0</v>
      </c>
      <c r="D91" s="1">
        <f t="shared" si="32"/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>
      <c r="A92" s="18" t="str">
        <f>A87</f>
        <v>Capex 2</v>
      </c>
      <c r="B92" s="1">
        <f>SUM(G92:R92)</f>
        <v>0</v>
      </c>
      <c r="C92" s="1">
        <f t="shared" si="32"/>
        <v>0</v>
      </c>
      <c r="D92" s="1">
        <f t="shared" si="32"/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>
      <c r="A93" s="18" t="str">
        <f>A88</f>
        <v>Capex 3</v>
      </c>
      <c r="B93" s="1">
        <f>SUM(G93:R93)</f>
        <v>0</v>
      </c>
      <c r="C93" s="1">
        <f t="shared" si="32"/>
        <v>0</v>
      </c>
      <c r="D93" s="1">
        <f t="shared" si="32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>
      <c r="B94" s="1">
        <f>SUM(B91:B93)</f>
        <v>0</v>
      </c>
      <c r="C94" s="1">
        <f>SUM(C91:C93)</f>
        <v>0</v>
      </c>
      <c r="D94" s="1">
        <f>SUM(D91:D93)</f>
        <v>0</v>
      </c>
      <c r="F94" s="1"/>
      <c r="G94" s="1">
        <f>SUM(G91:G93)</f>
        <v>0</v>
      </c>
      <c r="H94" s="1">
        <f>SUM(H91:H93)</f>
        <v>0</v>
      </c>
      <c r="I94" s="1">
        <f t="shared" ref="I94:AD94" si="33">SUM(I91:I93)</f>
        <v>0</v>
      </c>
      <c r="J94" s="1">
        <f t="shared" si="33"/>
        <v>0</v>
      </c>
      <c r="K94" s="1">
        <f t="shared" si="33"/>
        <v>0</v>
      </c>
      <c r="L94" s="1">
        <f t="shared" si="33"/>
        <v>0</v>
      </c>
      <c r="M94" s="1">
        <f t="shared" si="33"/>
        <v>0</v>
      </c>
      <c r="N94" s="1">
        <f t="shared" si="33"/>
        <v>0</v>
      </c>
      <c r="O94" s="1">
        <f t="shared" si="33"/>
        <v>0</v>
      </c>
      <c r="P94" s="1">
        <f t="shared" si="33"/>
        <v>0</v>
      </c>
      <c r="Q94" s="1">
        <f t="shared" si="33"/>
        <v>0</v>
      </c>
      <c r="R94" s="1">
        <f t="shared" si="33"/>
        <v>0</v>
      </c>
      <c r="S94" s="1">
        <f t="shared" si="33"/>
        <v>0</v>
      </c>
      <c r="T94" s="1">
        <f t="shared" si="33"/>
        <v>0</v>
      </c>
      <c r="U94" s="1">
        <f t="shared" si="33"/>
        <v>0</v>
      </c>
      <c r="V94" s="1">
        <f t="shared" si="33"/>
        <v>0</v>
      </c>
      <c r="W94" s="1">
        <f t="shared" si="33"/>
        <v>0</v>
      </c>
      <c r="X94" s="1">
        <f t="shared" si="33"/>
        <v>0</v>
      </c>
      <c r="Y94" s="1">
        <f t="shared" si="33"/>
        <v>0</v>
      </c>
      <c r="Z94" s="1">
        <f t="shared" si="33"/>
        <v>0</v>
      </c>
      <c r="AA94" s="1">
        <f t="shared" si="33"/>
        <v>0</v>
      </c>
      <c r="AB94" s="1">
        <f t="shared" si="33"/>
        <v>0</v>
      </c>
      <c r="AC94" s="1">
        <f t="shared" si="33"/>
        <v>0</v>
      </c>
      <c r="AD94" s="1">
        <f t="shared" si="33"/>
        <v>0</v>
      </c>
    </row>
    <row r="95" spans="1:30">
      <c r="A95" s="1" t="s">
        <v>82</v>
      </c>
      <c r="F95" s="1"/>
    </row>
    <row r="96" spans="1:30">
      <c r="A96" s="7" t="s">
        <v>83</v>
      </c>
      <c r="B96" s="4"/>
      <c r="C96" s="4"/>
      <c r="D96" s="4"/>
      <c r="G96" s="17">
        <f t="shared" ref="G96:R99" si="34">$B96/12</f>
        <v>0</v>
      </c>
      <c r="H96" s="17">
        <f t="shared" si="34"/>
        <v>0</v>
      </c>
      <c r="I96" s="17">
        <f t="shared" si="34"/>
        <v>0</v>
      </c>
      <c r="J96" s="17">
        <f t="shared" si="34"/>
        <v>0</v>
      </c>
      <c r="K96" s="17">
        <f t="shared" si="34"/>
        <v>0</v>
      </c>
      <c r="L96" s="17">
        <f t="shared" si="34"/>
        <v>0</v>
      </c>
      <c r="M96" s="17">
        <f t="shared" si="34"/>
        <v>0</v>
      </c>
      <c r="N96" s="17">
        <f t="shared" si="34"/>
        <v>0</v>
      </c>
      <c r="O96" s="17">
        <f t="shared" si="34"/>
        <v>0</v>
      </c>
      <c r="P96" s="17">
        <f t="shared" si="34"/>
        <v>0</v>
      </c>
      <c r="Q96" s="17">
        <f t="shared" si="34"/>
        <v>0</v>
      </c>
      <c r="R96" s="17">
        <f t="shared" si="34"/>
        <v>0</v>
      </c>
      <c r="S96" s="17">
        <f t="shared" ref="S96:AD99" si="35">$C96/12</f>
        <v>0</v>
      </c>
      <c r="T96" s="17">
        <f t="shared" si="35"/>
        <v>0</v>
      </c>
      <c r="U96" s="17">
        <f t="shared" si="35"/>
        <v>0</v>
      </c>
      <c r="V96" s="17">
        <f t="shared" si="35"/>
        <v>0</v>
      </c>
      <c r="W96" s="17">
        <f t="shared" si="35"/>
        <v>0</v>
      </c>
      <c r="X96" s="17">
        <f t="shared" si="35"/>
        <v>0</v>
      </c>
      <c r="Y96" s="17">
        <f t="shared" si="35"/>
        <v>0</v>
      </c>
      <c r="Z96" s="17">
        <f t="shared" si="35"/>
        <v>0</v>
      </c>
      <c r="AA96" s="17">
        <f t="shared" si="35"/>
        <v>0</v>
      </c>
      <c r="AB96" s="17">
        <f t="shared" si="35"/>
        <v>0</v>
      </c>
      <c r="AC96" s="17">
        <f t="shared" si="35"/>
        <v>0</v>
      </c>
      <c r="AD96" s="17">
        <f t="shared" si="35"/>
        <v>0</v>
      </c>
    </row>
    <row r="97" spans="1:30">
      <c r="A97" s="7" t="s">
        <v>83</v>
      </c>
      <c r="B97" s="4"/>
      <c r="C97" s="4"/>
      <c r="D97" s="4"/>
      <c r="G97" s="17">
        <f t="shared" si="34"/>
        <v>0</v>
      </c>
      <c r="H97" s="17">
        <f t="shared" si="34"/>
        <v>0</v>
      </c>
      <c r="I97" s="17">
        <f t="shared" si="34"/>
        <v>0</v>
      </c>
      <c r="J97" s="17">
        <f t="shared" si="34"/>
        <v>0</v>
      </c>
      <c r="K97" s="17">
        <f t="shared" si="34"/>
        <v>0</v>
      </c>
      <c r="L97" s="17">
        <f t="shared" si="34"/>
        <v>0</v>
      </c>
      <c r="M97" s="17">
        <f t="shared" si="34"/>
        <v>0</v>
      </c>
      <c r="N97" s="17">
        <f t="shared" si="34"/>
        <v>0</v>
      </c>
      <c r="O97" s="17">
        <f t="shared" si="34"/>
        <v>0</v>
      </c>
      <c r="P97" s="17">
        <f t="shared" si="34"/>
        <v>0</v>
      </c>
      <c r="Q97" s="17">
        <f t="shared" si="34"/>
        <v>0</v>
      </c>
      <c r="R97" s="17">
        <f t="shared" si="34"/>
        <v>0</v>
      </c>
      <c r="S97" s="17">
        <f t="shared" ref="S97:AD98" si="36">$C97/12</f>
        <v>0</v>
      </c>
      <c r="T97" s="17">
        <f t="shared" si="36"/>
        <v>0</v>
      </c>
      <c r="U97" s="17">
        <f t="shared" si="36"/>
        <v>0</v>
      </c>
      <c r="V97" s="17">
        <f t="shared" si="36"/>
        <v>0</v>
      </c>
      <c r="W97" s="17">
        <f t="shared" si="36"/>
        <v>0</v>
      </c>
      <c r="X97" s="17">
        <f t="shared" si="36"/>
        <v>0</v>
      </c>
      <c r="Y97" s="17">
        <f t="shared" si="36"/>
        <v>0</v>
      </c>
      <c r="Z97" s="17">
        <f t="shared" si="36"/>
        <v>0</v>
      </c>
      <c r="AA97" s="17">
        <f t="shared" si="36"/>
        <v>0</v>
      </c>
      <c r="AB97" s="17">
        <f t="shared" si="36"/>
        <v>0</v>
      </c>
      <c r="AC97" s="17">
        <f t="shared" si="36"/>
        <v>0</v>
      </c>
      <c r="AD97" s="17">
        <f t="shared" si="36"/>
        <v>0</v>
      </c>
    </row>
    <row r="98" spans="1:30">
      <c r="A98" s="7" t="s">
        <v>83</v>
      </c>
      <c r="B98" s="4"/>
      <c r="C98" s="4"/>
      <c r="D98" s="4"/>
      <c r="G98" s="17">
        <f t="shared" si="34"/>
        <v>0</v>
      </c>
      <c r="H98" s="17">
        <f t="shared" si="34"/>
        <v>0</v>
      </c>
      <c r="I98" s="17">
        <f t="shared" si="34"/>
        <v>0</v>
      </c>
      <c r="J98" s="17">
        <f t="shared" si="34"/>
        <v>0</v>
      </c>
      <c r="K98" s="17">
        <f t="shared" si="34"/>
        <v>0</v>
      </c>
      <c r="L98" s="17">
        <f t="shared" si="34"/>
        <v>0</v>
      </c>
      <c r="M98" s="17">
        <f t="shared" si="34"/>
        <v>0</v>
      </c>
      <c r="N98" s="17">
        <f t="shared" si="34"/>
        <v>0</v>
      </c>
      <c r="O98" s="17">
        <f t="shared" si="34"/>
        <v>0</v>
      </c>
      <c r="P98" s="17">
        <f t="shared" si="34"/>
        <v>0</v>
      </c>
      <c r="Q98" s="17">
        <f t="shared" si="34"/>
        <v>0</v>
      </c>
      <c r="R98" s="17">
        <f t="shared" si="34"/>
        <v>0</v>
      </c>
      <c r="S98" s="17">
        <f t="shared" si="36"/>
        <v>0</v>
      </c>
      <c r="T98" s="17">
        <f t="shared" si="36"/>
        <v>0</v>
      </c>
      <c r="U98" s="17">
        <f t="shared" si="36"/>
        <v>0</v>
      </c>
      <c r="V98" s="17">
        <f t="shared" si="36"/>
        <v>0</v>
      </c>
      <c r="W98" s="17">
        <f t="shared" si="36"/>
        <v>0</v>
      </c>
      <c r="X98" s="17">
        <f t="shared" si="36"/>
        <v>0</v>
      </c>
      <c r="Y98" s="17">
        <f t="shared" si="36"/>
        <v>0</v>
      </c>
      <c r="Z98" s="17">
        <f t="shared" si="36"/>
        <v>0</v>
      </c>
      <c r="AA98" s="17">
        <f t="shared" si="36"/>
        <v>0</v>
      </c>
      <c r="AB98" s="17">
        <f t="shared" si="36"/>
        <v>0</v>
      </c>
      <c r="AC98" s="17">
        <f t="shared" si="36"/>
        <v>0</v>
      </c>
      <c r="AD98" s="17">
        <f t="shared" si="36"/>
        <v>0</v>
      </c>
    </row>
    <row r="99" spans="1:30">
      <c r="A99" s="7" t="s">
        <v>84</v>
      </c>
      <c r="B99" s="4"/>
      <c r="C99" s="4"/>
      <c r="D99" s="4"/>
      <c r="G99" s="17">
        <f t="shared" si="34"/>
        <v>0</v>
      </c>
      <c r="H99" s="17">
        <f t="shared" si="34"/>
        <v>0</v>
      </c>
      <c r="I99" s="17">
        <f t="shared" si="34"/>
        <v>0</v>
      </c>
      <c r="J99" s="17">
        <f t="shared" si="34"/>
        <v>0</v>
      </c>
      <c r="K99" s="17">
        <f t="shared" si="34"/>
        <v>0</v>
      </c>
      <c r="L99" s="17">
        <f t="shared" si="34"/>
        <v>0</v>
      </c>
      <c r="M99" s="17">
        <f t="shared" si="34"/>
        <v>0</v>
      </c>
      <c r="N99" s="17">
        <f t="shared" si="34"/>
        <v>0</v>
      </c>
      <c r="O99" s="17">
        <f t="shared" si="34"/>
        <v>0</v>
      </c>
      <c r="P99" s="17">
        <f t="shared" si="34"/>
        <v>0</v>
      </c>
      <c r="Q99" s="17">
        <f t="shared" si="34"/>
        <v>0</v>
      </c>
      <c r="R99" s="17">
        <f t="shared" si="34"/>
        <v>0</v>
      </c>
      <c r="S99" s="17">
        <f t="shared" si="35"/>
        <v>0</v>
      </c>
      <c r="T99" s="17">
        <f t="shared" si="35"/>
        <v>0</v>
      </c>
      <c r="U99" s="17">
        <f t="shared" si="35"/>
        <v>0</v>
      </c>
      <c r="V99" s="17">
        <f t="shared" si="35"/>
        <v>0</v>
      </c>
      <c r="W99" s="17">
        <f t="shared" si="35"/>
        <v>0</v>
      </c>
      <c r="X99" s="17">
        <f t="shared" si="35"/>
        <v>0</v>
      </c>
      <c r="Y99" s="17">
        <f t="shared" si="35"/>
        <v>0</v>
      </c>
      <c r="Z99" s="17">
        <f t="shared" si="35"/>
        <v>0</v>
      </c>
      <c r="AA99" s="17">
        <f t="shared" si="35"/>
        <v>0</v>
      </c>
      <c r="AB99" s="17">
        <f t="shared" si="35"/>
        <v>0</v>
      </c>
      <c r="AC99" s="17">
        <f t="shared" si="35"/>
        <v>0</v>
      </c>
      <c r="AD99" s="17">
        <f t="shared" si="35"/>
        <v>0</v>
      </c>
    </row>
    <row r="100" spans="1:30">
      <c r="B100" s="1">
        <f>SUM(B96:B99)</f>
        <v>0</v>
      </c>
      <c r="C100" s="1">
        <f>SUM(C96:C99)</f>
        <v>0</v>
      </c>
      <c r="D100" s="1">
        <f>SUM(D96:D99)</f>
        <v>0</v>
      </c>
      <c r="G100" s="1">
        <f>SUM(G96:G99)</f>
        <v>0</v>
      </c>
      <c r="H100" s="1">
        <f>SUM(H96:H99)</f>
        <v>0</v>
      </c>
      <c r="I100" s="1">
        <f t="shared" ref="I100:AD100" si="37">SUM(I96:I99)</f>
        <v>0</v>
      </c>
      <c r="J100" s="1">
        <f t="shared" si="37"/>
        <v>0</v>
      </c>
      <c r="K100" s="1">
        <f t="shared" si="37"/>
        <v>0</v>
      </c>
      <c r="L100" s="1">
        <f t="shared" si="37"/>
        <v>0</v>
      </c>
      <c r="M100" s="1">
        <f t="shared" si="37"/>
        <v>0</v>
      </c>
      <c r="N100" s="1">
        <f t="shared" si="37"/>
        <v>0</v>
      </c>
      <c r="O100" s="1">
        <f t="shared" si="37"/>
        <v>0</v>
      </c>
      <c r="P100" s="1">
        <f t="shared" si="37"/>
        <v>0</v>
      </c>
      <c r="Q100" s="1">
        <f t="shared" si="37"/>
        <v>0</v>
      </c>
      <c r="R100" s="1">
        <f t="shared" si="37"/>
        <v>0</v>
      </c>
      <c r="S100" s="1">
        <f t="shared" si="37"/>
        <v>0</v>
      </c>
      <c r="T100" s="1">
        <f t="shared" si="37"/>
        <v>0</v>
      </c>
      <c r="U100" s="1">
        <f t="shared" si="37"/>
        <v>0</v>
      </c>
      <c r="V100" s="1">
        <f t="shared" si="37"/>
        <v>0</v>
      </c>
      <c r="W100" s="1">
        <f t="shared" si="37"/>
        <v>0</v>
      </c>
      <c r="X100" s="1">
        <f t="shared" si="37"/>
        <v>0</v>
      </c>
      <c r="Y100" s="1">
        <f t="shared" si="37"/>
        <v>0</v>
      </c>
      <c r="Z100" s="1">
        <f t="shared" si="37"/>
        <v>0</v>
      </c>
      <c r="AA100" s="1">
        <f t="shared" si="37"/>
        <v>0</v>
      </c>
      <c r="AB100" s="1">
        <f t="shared" si="37"/>
        <v>0</v>
      </c>
      <c r="AC100" s="1">
        <f t="shared" si="37"/>
        <v>0</v>
      </c>
      <c r="AD100" s="1">
        <f t="shared" si="37"/>
        <v>0</v>
      </c>
    </row>
    <row r="101" spans="1:30">
      <c r="A101" s="1" t="s">
        <v>85</v>
      </c>
      <c r="F101" s="1"/>
    </row>
    <row r="102" spans="1:30">
      <c r="A102" s="11" t="s">
        <v>83</v>
      </c>
      <c r="B102" s="4"/>
      <c r="C102" s="4"/>
      <c r="D102" s="4"/>
      <c r="G102" s="17">
        <f>$B102/12</f>
        <v>0</v>
      </c>
      <c r="H102" s="17">
        <f t="shared" ref="H102:R102" si="38">$B102/12</f>
        <v>0</v>
      </c>
      <c r="I102" s="17">
        <f t="shared" si="38"/>
        <v>0</v>
      </c>
      <c r="J102" s="17">
        <f t="shared" si="38"/>
        <v>0</v>
      </c>
      <c r="K102" s="17">
        <f t="shared" si="38"/>
        <v>0</v>
      </c>
      <c r="L102" s="17">
        <f t="shared" si="38"/>
        <v>0</v>
      </c>
      <c r="M102" s="17">
        <f t="shared" si="38"/>
        <v>0</v>
      </c>
      <c r="N102" s="17">
        <f t="shared" si="38"/>
        <v>0</v>
      </c>
      <c r="O102" s="17">
        <f t="shared" si="38"/>
        <v>0</v>
      </c>
      <c r="P102" s="17">
        <f t="shared" si="38"/>
        <v>0</v>
      </c>
      <c r="Q102" s="17">
        <f t="shared" si="38"/>
        <v>0</v>
      </c>
      <c r="R102" s="17">
        <f t="shared" si="38"/>
        <v>0</v>
      </c>
      <c r="S102" s="17">
        <f t="shared" ref="S102:AD105" si="39">$C102/12</f>
        <v>0</v>
      </c>
      <c r="T102" s="17">
        <f t="shared" si="39"/>
        <v>0</v>
      </c>
      <c r="U102" s="17">
        <f t="shared" si="39"/>
        <v>0</v>
      </c>
      <c r="V102" s="17">
        <f t="shared" si="39"/>
        <v>0</v>
      </c>
      <c r="W102" s="17">
        <f t="shared" si="39"/>
        <v>0</v>
      </c>
      <c r="X102" s="17">
        <f t="shared" si="39"/>
        <v>0</v>
      </c>
      <c r="Y102" s="17">
        <f t="shared" si="39"/>
        <v>0</v>
      </c>
      <c r="Z102" s="17">
        <f t="shared" si="39"/>
        <v>0</v>
      </c>
      <c r="AA102" s="17">
        <f t="shared" si="39"/>
        <v>0</v>
      </c>
      <c r="AB102" s="17">
        <f t="shared" si="39"/>
        <v>0</v>
      </c>
      <c r="AC102" s="17">
        <f t="shared" si="39"/>
        <v>0</v>
      </c>
      <c r="AD102" s="17">
        <f t="shared" si="39"/>
        <v>0</v>
      </c>
    </row>
    <row r="103" spans="1:30">
      <c r="A103" s="11" t="s">
        <v>83</v>
      </c>
      <c r="B103" s="4"/>
      <c r="C103" s="4"/>
      <c r="D103" s="4"/>
      <c r="G103" s="17">
        <f t="shared" ref="G103:R105" si="40">$B103/12</f>
        <v>0</v>
      </c>
      <c r="H103" s="17">
        <f t="shared" si="40"/>
        <v>0</v>
      </c>
      <c r="I103" s="17">
        <f t="shared" si="40"/>
        <v>0</v>
      </c>
      <c r="J103" s="17">
        <f t="shared" si="40"/>
        <v>0</v>
      </c>
      <c r="K103" s="17">
        <f t="shared" si="40"/>
        <v>0</v>
      </c>
      <c r="L103" s="17">
        <f t="shared" si="40"/>
        <v>0</v>
      </c>
      <c r="M103" s="17">
        <f t="shared" si="40"/>
        <v>0</v>
      </c>
      <c r="N103" s="17">
        <f t="shared" si="40"/>
        <v>0</v>
      </c>
      <c r="O103" s="17">
        <f t="shared" si="40"/>
        <v>0</v>
      </c>
      <c r="P103" s="17">
        <f t="shared" si="40"/>
        <v>0</v>
      </c>
      <c r="Q103" s="17">
        <f t="shared" si="40"/>
        <v>0</v>
      </c>
      <c r="R103" s="17">
        <f t="shared" si="40"/>
        <v>0</v>
      </c>
      <c r="S103" s="17">
        <f t="shared" si="39"/>
        <v>0</v>
      </c>
      <c r="T103" s="17">
        <f t="shared" si="39"/>
        <v>0</v>
      </c>
      <c r="U103" s="17">
        <f t="shared" si="39"/>
        <v>0</v>
      </c>
      <c r="V103" s="17">
        <f t="shared" si="39"/>
        <v>0</v>
      </c>
      <c r="W103" s="17">
        <f t="shared" si="39"/>
        <v>0</v>
      </c>
      <c r="X103" s="17">
        <f t="shared" si="39"/>
        <v>0</v>
      </c>
      <c r="Y103" s="17">
        <f t="shared" si="39"/>
        <v>0</v>
      </c>
      <c r="Z103" s="17">
        <f t="shared" si="39"/>
        <v>0</v>
      </c>
      <c r="AA103" s="17">
        <f t="shared" si="39"/>
        <v>0</v>
      </c>
      <c r="AB103" s="17">
        <f t="shared" si="39"/>
        <v>0</v>
      </c>
      <c r="AC103" s="17">
        <f t="shared" si="39"/>
        <v>0</v>
      </c>
      <c r="AD103" s="17">
        <f t="shared" si="39"/>
        <v>0</v>
      </c>
    </row>
    <row r="104" spans="1:30">
      <c r="A104" s="11" t="str">
        <f>A98</f>
        <v>Premium Funding</v>
      </c>
      <c r="B104" s="4"/>
      <c r="C104" s="4"/>
      <c r="D104" s="4"/>
      <c r="G104" s="17">
        <f t="shared" si="40"/>
        <v>0</v>
      </c>
      <c r="H104" s="17">
        <f t="shared" si="40"/>
        <v>0</v>
      </c>
      <c r="I104" s="17">
        <f t="shared" si="40"/>
        <v>0</v>
      </c>
      <c r="J104" s="17">
        <f t="shared" si="40"/>
        <v>0</v>
      </c>
      <c r="K104" s="17">
        <f t="shared" si="40"/>
        <v>0</v>
      </c>
      <c r="L104" s="17">
        <f t="shared" si="40"/>
        <v>0</v>
      </c>
      <c r="M104" s="17">
        <f t="shared" si="40"/>
        <v>0</v>
      </c>
      <c r="N104" s="17">
        <f t="shared" si="40"/>
        <v>0</v>
      </c>
      <c r="O104" s="17">
        <f t="shared" si="40"/>
        <v>0</v>
      </c>
      <c r="P104" s="17">
        <f t="shared" si="40"/>
        <v>0</v>
      </c>
      <c r="Q104" s="17">
        <f t="shared" si="40"/>
        <v>0</v>
      </c>
      <c r="R104" s="17">
        <f t="shared" si="40"/>
        <v>0</v>
      </c>
      <c r="S104" s="17">
        <f t="shared" si="39"/>
        <v>0</v>
      </c>
      <c r="T104" s="17">
        <f t="shared" si="39"/>
        <v>0</v>
      </c>
      <c r="U104" s="17">
        <f t="shared" si="39"/>
        <v>0</v>
      </c>
      <c r="V104" s="17">
        <f t="shared" si="39"/>
        <v>0</v>
      </c>
      <c r="W104" s="17">
        <f t="shared" si="39"/>
        <v>0</v>
      </c>
      <c r="X104" s="17">
        <f t="shared" si="39"/>
        <v>0</v>
      </c>
      <c r="Y104" s="17">
        <f t="shared" si="39"/>
        <v>0</v>
      </c>
      <c r="Z104" s="17">
        <f t="shared" si="39"/>
        <v>0</v>
      </c>
      <c r="AA104" s="17">
        <f t="shared" si="39"/>
        <v>0</v>
      </c>
      <c r="AB104" s="17">
        <f t="shared" si="39"/>
        <v>0</v>
      </c>
      <c r="AC104" s="17">
        <f t="shared" si="39"/>
        <v>0</v>
      </c>
      <c r="AD104" s="17">
        <f t="shared" si="39"/>
        <v>0</v>
      </c>
    </row>
    <row r="105" spans="1:30">
      <c r="A105" s="11" t="str">
        <f>A99</f>
        <v>Loan 4</v>
      </c>
      <c r="B105" s="4"/>
      <c r="C105" s="4"/>
      <c r="D105" s="4"/>
      <c r="G105" s="17">
        <f t="shared" si="40"/>
        <v>0</v>
      </c>
      <c r="H105" s="17">
        <f t="shared" si="40"/>
        <v>0</v>
      </c>
      <c r="I105" s="17">
        <f t="shared" si="40"/>
        <v>0</v>
      </c>
      <c r="J105" s="17">
        <f t="shared" si="40"/>
        <v>0</v>
      </c>
      <c r="K105" s="17">
        <f t="shared" si="40"/>
        <v>0</v>
      </c>
      <c r="L105" s="17">
        <f t="shared" si="40"/>
        <v>0</v>
      </c>
      <c r="M105" s="17">
        <f t="shared" si="40"/>
        <v>0</v>
      </c>
      <c r="N105" s="17">
        <f t="shared" si="40"/>
        <v>0</v>
      </c>
      <c r="O105" s="17">
        <f t="shared" si="40"/>
        <v>0</v>
      </c>
      <c r="P105" s="17">
        <f t="shared" si="40"/>
        <v>0</v>
      </c>
      <c r="Q105" s="17">
        <f t="shared" si="40"/>
        <v>0</v>
      </c>
      <c r="R105" s="17">
        <f t="shared" si="40"/>
        <v>0</v>
      </c>
      <c r="S105" s="17">
        <f t="shared" si="39"/>
        <v>0</v>
      </c>
      <c r="T105" s="17">
        <f t="shared" si="39"/>
        <v>0</v>
      </c>
      <c r="U105" s="17">
        <f t="shared" si="39"/>
        <v>0</v>
      </c>
      <c r="V105" s="17">
        <f t="shared" si="39"/>
        <v>0</v>
      </c>
      <c r="W105" s="17">
        <f t="shared" si="39"/>
        <v>0</v>
      </c>
      <c r="X105" s="17">
        <f t="shared" si="39"/>
        <v>0</v>
      </c>
      <c r="Y105" s="17">
        <f t="shared" si="39"/>
        <v>0</v>
      </c>
      <c r="Z105" s="17">
        <f t="shared" si="39"/>
        <v>0</v>
      </c>
      <c r="AA105" s="17">
        <f t="shared" si="39"/>
        <v>0</v>
      </c>
      <c r="AB105" s="17">
        <f t="shared" si="39"/>
        <v>0</v>
      </c>
      <c r="AC105" s="17">
        <f t="shared" si="39"/>
        <v>0</v>
      </c>
      <c r="AD105" s="17">
        <f t="shared" si="39"/>
        <v>0</v>
      </c>
    </row>
    <row r="106" spans="1:30">
      <c r="B106" s="1">
        <f>SUM(B102:B105)</f>
        <v>0</v>
      </c>
      <c r="C106" s="1">
        <f>SUM(C102:C105)</f>
        <v>0</v>
      </c>
      <c r="D106" s="1">
        <f>SUM(D102:D105)</f>
        <v>0</v>
      </c>
      <c r="G106" s="1">
        <f>SUM(G102:G105)</f>
        <v>0</v>
      </c>
      <c r="H106" s="1">
        <f>SUM(H102:H105)</f>
        <v>0</v>
      </c>
      <c r="I106" s="1">
        <f t="shared" ref="I106:AD106" si="41">SUM(I102:I105)</f>
        <v>0</v>
      </c>
      <c r="J106" s="1">
        <f t="shared" si="41"/>
        <v>0</v>
      </c>
      <c r="K106" s="1">
        <f t="shared" si="41"/>
        <v>0</v>
      </c>
      <c r="L106" s="1">
        <f t="shared" si="41"/>
        <v>0</v>
      </c>
      <c r="M106" s="1">
        <f t="shared" si="41"/>
        <v>0</v>
      </c>
      <c r="N106" s="1">
        <f t="shared" si="41"/>
        <v>0</v>
      </c>
      <c r="O106" s="1">
        <f t="shared" si="41"/>
        <v>0</v>
      </c>
      <c r="P106" s="1">
        <f t="shared" si="41"/>
        <v>0</v>
      </c>
      <c r="Q106" s="1">
        <f t="shared" si="41"/>
        <v>0</v>
      </c>
      <c r="R106" s="1">
        <f t="shared" si="41"/>
        <v>0</v>
      </c>
      <c r="S106" s="1">
        <f t="shared" si="41"/>
        <v>0</v>
      </c>
      <c r="T106" s="1">
        <f t="shared" si="41"/>
        <v>0</v>
      </c>
      <c r="U106" s="1">
        <f t="shared" si="41"/>
        <v>0</v>
      </c>
      <c r="V106" s="1">
        <f t="shared" si="41"/>
        <v>0</v>
      </c>
      <c r="W106" s="1">
        <f t="shared" si="41"/>
        <v>0</v>
      </c>
      <c r="X106" s="1">
        <f t="shared" si="41"/>
        <v>0</v>
      </c>
      <c r="Y106" s="1">
        <f t="shared" si="41"/>
        <v>0</v>
      </c>
      <c r="Z106" s="1">
        <f t="shared" si="41"/>
        <v>0</v>
      </c>
      <c r="AA106" s="1">
        <f t="shared" si="41"/>
        <v>0</v>
      </c>
      <c r="AB106" s="1">
        <f t="shared" si="41"/>
        <v>0</v>
      </c>
      <c r="AC106" s="1">
        <f t="shared" si="41"/>
        <v>0</v>
      </c>
      <c r="AD106" s="1">
        <f t="shared" si="41"/>
        <v>0</v>
      </c>
    </row>
    <row r="107" spans="1:30">
      <c r="A107" s="1" t="s">
        <v>86</v>
      </c>
      <c r="F107" s="1"/>
    </row>
    <row r="108" spans="1:30">
      <c r="A108" s="11" t="str">
        <f>A96</f>
        <v>Premium Funding</v>
      </c>
      <c r="B108" s="1">
        <f t="shared" ref="B108:D111" si="42">B96-B102</f>
        <v>0</v>
      </c>
      <c r="C108" s="1">
        <f t="shared" si="42"/>
        <v>0</v>
      </c>
      <c r="D108" s="1">
        <f t="shared" si="42"/>
        <v>0</v>
      </c>
      <c r="G108" s="1">
        <f>G96-G102</f>
        <v>0</v>
      </c>
      <c r="H108" s="1">
        <f t="shared" ref="H108:AD111" si="43">H96-H102</f>
        <v>0</v>
      </c>
      <c r="I108" s="1">
        <f t="shared" si="43"/>
        <v>0</v>
      </c>
      <c r="J108" s="1">
        <f t="shared" si="43"/>
        <v>0</v>
      </c>
      <c r="K108" s="1">
        <f t="shared" si="43"/>
        <v>0</v>
      </c>
      <c r="L108" s="1">
        <f t="shared" si="43"/>
        <v>0</v>
      </c>
      <c r="M108" s="1">
        <f t="shared" si="43"/>
        <v>0</v>
      </c>
      <c r="N108" s="1">
        <f t="shared" si="43"/>
        <v>0</v>
      </c>
      <c r="O108" s="1">
        <f t="shared" si="43"/>
        <v>0</v>
      </c>
      <c r="P108" s="1">
        <f t="shared" si="43"/>
        <v>0</v>
      </c>
      <c r="Q108" s="1">
        <f t="shared" si="43"/>
        <v>0</v>
      </c>
      <c r="R108" s="1">
        <f t="shared" si="43"/>
        <v>0</v>
      </c>
      <c r="S108" s="1">
        <f t="shared" si="43"/>
        <v>0</v>
      </c>
      <c r="T108" s="1">
        <f t="shared" si="43"/>
        <v>0</v>
      </c>
      <c r="U108" s="1">
        <f t="shared" si="43"/>
        <v>0</v>
      </c>
      <c r="V108" s="1">
        <f t="shared" si="43"/>
        <v>0</v>
      </c>
      <c r="W108" s="1">
        <f t="shared" si="43"/>
        <v>0</v>
      </c>
      <c r="X108" s="1">
        <f t="shared" si="43"/>
        <v>0</v>
      </c>
      <c r="Y108" s="1">
        <f t="shared" si="43"/>
        <v>0</v>
      </c>
      <c r="Z108" s="1">
        <f t="shared" si="43"/>
        <v>0</v>
      </c>
      <c r="AA108" s="1">
        <f t="shared" si="43"/>
        <v>0</v>
      </c>
      <c r="AB108" s="1">
        <f t="shared" si="43"/>
        <v>0</v>
      </c>
      <c r="AC108" s="1">
        <f t="shared" si="43"/>
        <v>0</v>
      </c>
      <c r="AD108" s="1">
        <f t="shared" si="43"/>
        <v>0</v>
      </c>
    </row>
    <row r="109" spans="1:30">
      <c r="A109" s="11" t="str">
        <f>A97</f>
        <v>Premium Funding</v>
      </c>
      <c r="B109" s="1">
        <f t="shared" si="42"/>
        <v>0</v>
      </c>
      <c r="C109" s="1">
        <f>C97-C103</f>
        <v>0</v>
      </c>
      <c r="D109" s="1">
        <f t="shared" si="42"/>
        <v>0</v>
      </c>
      <c r="G109" s="1">
        <f>G97-G103</f>
        <v>0</v>
      </c>
      <c r="H109" s="1">
        <f t="shared" si="43"/>
        <v>0</v>
      </c>
      <c r="I109" s="1">
        <f t="shared" si="43"/>
        <v>0</v>
      </c>
      <c r="J109" s="1">
        <f t="shared" si="43"/>
        <v>0</v>
      </c>
      <c r="K109" s="1">
        <f t="shared" si="43"/>
        <v>0</v>
      </c>
      <c r="L109" s="1">
        <f t="shared" si="43"/>
        <v>0</v>
      </c>
      <c r="M109" s="1">
        <f t="shared" si="43"/>
        <v>0</v>
      </c>
      <c r="N109" s="1">
        <f t="shared" si="43"/>
        <v>0</v>
      </c>
      <c r="O109" s="1">
        <f t="shared" si="43"/>
        <v>0</v>
      </c>
      <c r="P109" s="1">
        <f t="shared" si="43"/>
        <v>0</v>
      </c>
      <c r="Q109" s="1">
        <f t="shared" si="43"/>
        <v>0</v>
      </c>
      <c r="R109" s="1">
        <f t="shared" si="43"/>
        <v>0</v>
      </c>
      <c r="S109" s="1">
        <f t="shared" si="43"/>
        <v>0</v>
      </c>
      <c r="T109" s="1">
        <f t="shared" si="43"/>
        <v>0</v>
      </c>
      <c r="U109" s="1">
        <f t="shared" si="43"/>
        <v>0</v>
      </c>
      <c r="V109" s="1">
        <f t="shared" si="43"/>
        <v>0</v>
      </c>
      <c r="W109" s="1">
        <f t="shared" si="43"/>
        <v>0</v>
      </c>
      <c r="X109" s="1">
        <f t="shared" si="43"/>
        <v>0</v>
      </c>
      <c r="Y109" s="1">
        <f t="shared" si="43"/>
        <v>0</v>
      </c>
      <c r="Z109" s="1">
        <f t="shared" si="43"/>
        <v>0</v>
      </c>
      <c r="AA109" s="1">
        <f t="shared" si="43"/>
        <v>0</v>
      </c>
      <c r="AB109" s="1">
        <f t="shared" si="43"/>
        <v>0</v>
      </c>
      <c r="AC109" s="1">
        <f t="shared" si="43"/>
        <v>0</v>
      </c>
      <c r="AD109" s="1">
        <f t="shared" si="43"/>
        <v>0</v>
      </c>
    </row>
    <row r="110" spans="1:30">
      <c r="A110" s="11" t="str">
        <f>A98</f>
        <v>Premium Funding</v>
      </c>
      <c r="B110" s="1">
        <f t="shared" si="42"/>
        <v>0</v>
      </c>
      <c r="C110" s="1">
        <f>C98-C104</f>
        <v>0</v>
      </c>
      <c r="D110" s="1">
        <f t="shared" si="42"/>
        <v>0</v>
      </c>
      <c r="G110" s="1">
        <f>G98-G104</f>
        <v>0</v>
      </c>
      <c r="H110" s="1">
        <f t="shared" si="43"/>
        <v>0</v>
      </c>
      <c r="I110" s="1">
        <f t="shared" si="43"/>
        <v>0</v>
      </c>
      <c r="J110" s="1">
        <f t="shared" si="43"/>
        <v>0</v>
      </c>
      <c r="K110" s="1">
        <f t="shared" si="43"/>
        <v>0</v>
      </c>
      <c r="L110" s="1">
        <f t="shared" si="43"/>
        <v>0</v>
      </c>
      <c r="M110" s="1">
        <f t="shared" si="43"/>
        <v>0</v>
      </c>
      <c r="N110" s="1">
        <f t="shared" si="43"/>
        <v>0</v>
      </c>
      <c r="O110" s="1">
        <f t="shared" si="43"/>
        <v>0</v>
      </c>
      <c r="P110" s="1">
        <f t="shared" si="43"/>
        <v>0</v>
      </c>
      <c r="Q110" s="1">
        <f t="shared" si="43"/>
        <v>0</v>
      </c>
      <c r="R110" s="1">
        <f t="shared" si="43"/>
        <v>0</v>
      </c>
      <c r="S110" s="1">
        <f t="shared" si="43"/>
        <v>0</v>
      </c>
      <c r="T110" s="1">
        <f t="shared" si="43"/>
        <v>0</v>
      </c>
      <c r="U110" s="1">
        <f t="shared" si="43"/>
        <v>0</v>
      </c>
      <c r="V110" s="1">
        <f t="shared" si="43"/>
        <v>0</v>
      </c>
      <c r="W110" s="1">
        <f t="shared" si="43"/>
        <v>0</v>
      </c>
      <c r="X110" s="1">
        <f t="shared" si="43"/>
        <v>0</v>
      </c>
      <c r="Y110" s="1">
        <f t="shared" si="43"/>
        <v>0</v>
      </c>
      <c r="Z110" s="1">
        <f t="shared" si="43"/>
        <v>0</v>
      </c>
      <c r="AA110" s="1">
        <f t="shared" si="43"/>
        <v>0</v>
      </c>
      <c r="AB110" s="1">
        <f t="shared" si="43"/>
        <v>0</v>
      </c>
      <c r="AC110" s="1">
        <f t="shared" si="43"/>
        <v>0</v>
      </c>
      <c r="AD110" s="1">
        <f t="shared" si="43"/>
        <v>0</v>
      </c>
    </row>
    <row r="111" spans="1:30">
      <c r="A111" s="11" t="str">
        <f>A99</f>
        <v>Loan 4</v>
      </c>
      <c r="B111" s="1">
        <f t="shared" si="42"/>
        <v>0</v>
      </c>
      <c r="C111" s="1">
        <f t="shared" si="42"/>
        <v>0</v>
      </c>
      <c r="D111" s="1">
        <f t="shared" si="42"/>
        <v>0</v>
      </c>
      <c r="G111" s="1">
        <f>G99-G105</f>
        <v>0</v>
      </c>
      <c r="H111" s="1">
        <f t="shared" si="43"/>
        <v>0</v>
      </c>
      <c r="I111" s="1">
        <f t="shared" si="43"/>
        <v>0</v>
      </c>
      <c r="J111" s="1">
        <f t="shared" si="43"/>
        <v>0</v>
      </c>
      <c r="K111" s="1">
        <f t="shared" si="43"/>
        <v>0</v>
      </c>
      <c r="L111" s="1">
        <f t="shared" si="43"/>
        <v>0</v>
      </c>
      <c r="M111" s="1">
        <f t="shared" si="43"/>
        <v>0</v>
      </c>
      <c r="N111" s="1">
        <f t="shared" si="43"/>
        <v>0</v>
      </c>
      <c r="O111" s="1">
        <f t="shared" si="43"/>
        <v>0</v>
      </c>
      <c r="P111" s="1">
        <f t="shared" si="43"/>
        <v>0</v>
      </c>
      <c r="Q111" s="1">
        <f t="shared" si="43"/>
        <v>0</v>
      </c>
      <c r="R111" s="1">
        <f t="shared" si="43"/>
        <v>0</v>
      </c>
      <c r="S111" s="1">
        <f t="shared" si="43"/>
        <v>0</v>
      </c>
      <c r="T111" s="1">
        <f t="shared" si="43"/>
        <v>0</v>
      </c>
      <c r="U111" s="1">
        <f t="shared" si="43"/>
        <v>0</v>
      </c>
      <c r="V111" s="1">
        <f t="shared" si="43"/>
        <v>0</v>
      </c>
      <c r="W111" s="1">
        <f t="shared" si="43"/>
        <v>0</v>
      </c>
      <c r="X111" s="1">
        <f t="shared" si="43"/>
        <v>0</v>
      </c>
      <c r="Y111" s="1">
        <f t="shared" si="43"/>
        <v>0</v>
      </c>
      <c r="Z111" s="1">
        <f t="shared" si="43"/>
        <v>0</v>
      </c>
      <c r="AA111" s="1">
        <f t="shared" si="43"/>
        <v>0</v>
      </c>
      <c r="AB111" s="1">
        <f t="shared" si="43"/>
        <v>0</v>
      </c>
      <c r="AC111" s="1">
        <f t="shared" si="43"/>
        <v>0</v>
      </c>
      <c r="AD111" s="1">
        <f t="shared" si="43"/>
        <v>0</v>
      </c>
    </row>
    <row r="112" spans="1:30">
      <c r="B112" s="1">
        <f>SUM(B108:B111)</f>
        <v>0</v>
      </c>
      <c r="C112" s="1">
        <f>SUM(C108:C111)</f>
        <v>0</v>
      </c>
      <c r="D112" s="1">
        <f>SUM(D108:D111)</f>
        <v>0</v>
      </c>
      <c r="G112" s="1">
        <f>SUM(G108:G111)</f>
        <v>0</v>
      </c>
      <c r="H112" s="1">
        <f>SUM(H108:H111)</f>
        <v>0</v>
      </c>
      <c r="I112" s="1">
        <f t="shared" ref="I112:AD112" si="44">SUM(I108:I111)</f>
        <v>0</v>
      </c>
      <c r="J112" s="1">
        <f t="shared" si="44"/>
        <v>0</v>
      </c>
      <c r="K112" s="1">
        <f t="shared" si="44"/>
        <v>0</v>
      </c>
      <c r="L112" s="1">
        <f t="shared" si="44"/>
        <v>0</v>
      </c>
      <c r="M112" s="1">
        <f t="shared" si="44"/>
        <v>0</v>
      </c>
      <c r="N112" s="1">
        <f t="shared" si="44"/>
        <v>0</v>
      </c>
      <c r="O112" s="1">
        <f t="shared" si="44"/>
        <v>0</v>
      </c>
      <c r="P112" s="1">
        <f t="shared" si="44"/>
        <v>0</v>
      </c>
      <c r="Q112" s="1">
        <f t="shared" si="44"/>
        <v>0</v>
      </c>
      <c r="R112" s="1">
        <f t="shared" si="44"/>
        <v>0</v>
      </c>
      <c r="S112" s="1">
        <f t="shared" si="44"/>
        <v>0</v>
      </c>
      <c r="T112" s="1">
        <f t="shared" si="44"/>
        <v>0</v>
      </c>
      <c r="U112" s="1">
        <f t="shared" si="44"/>
        <v>0</v>
      </c>
      <c r="V112" s="1">
        <f t="shared" si="44"/>
        <v>0</v>
      </c>
      <c r="W112" s="1">
        <f t="shared" si="44"/>
        <v>0</v>
      </c>
      <c r="X112" s="1">
        <f t="shared" si="44"/>
        <v>0</v>
      </c>
      <c r="Y112" s="1">
        <f t="shared" si="44"/>
        <v>0</v>
      </c>
      <c r="Z112" s="1">
        <f t="shared" si="44"/>
        <v>0</v>
      </c>
      <c r="AA112" s="1">
        <f t="shared" si="44"/>
        <v>0</v>
      </c>
      <c r="AB112" s="1">
        <f t="shared" si="44"/>
        <v>0</v>
      </c>
      <c r="AC112" s="1">
        <f t="shared" si="44"/>
        <v>0</v>
      </c>
      <c r="AD112" s="1">
        <f t="shared" si="44"/>
        <v>0</v>
      </c>
    </row>
    <row r="114" spans="1:6">
      <c r="A114" s="1" t="s">
        <v>87</v>
      </c>
    </row>
    <row r="115" spans="1:6">
      <c r="A115" s="1" t="s">
        <v>88</v>
      </c>
      <c r="B115" s="20">
        <f>$B$3</f>
        <v>2020</v>
      </c>
      <c r="C115" s="20">
        <f>$C$3</f>
        <v>2021</v>
      </c>
      <c r="D115" s="20">
        <f>$D$3</f>
        <v>2022</v>
      </c>
      <c r="F115" s="2" t="s">
        <v>37</v>
      </c>
    </row>
    <row r="116" spans="1:6">
      <c r="A116" s="1" t="s">
        <v>89</v>
      </c>
      <c r="B116" s="8">
        <v>0</v>
      </c>
      <c r="C116" s="8">
        <v>0</v>
      </c>
      <c r="D116" s="8">
        <v>0</v>
      </c>
      <c r="F116" s="9"/>
    </row>
    <row r="117" spans="1:6">
      <c r="A117" s="1" t="s">
        <v>90</v>
      </c>
      <c r="B117" s="8">
        <v>0</v>
      </c>
      <c r="C117" s="8">
        <v>0</v>
      </c>
      <c r="D117" s="8">
        <v>0</v>
      </c>
      <c r="F117" s="9"/>
    </row>
    <row r="118" spans="1:6">
      <c r="A118" s="1" t="s">
        <v>91</v>
      </c>
      <c r="B118" s="8">
        <v>0</v>
      </c>
      <c r="C118" s="8">
        <v>0</v>
      </c>
      <c r="D118" s="8">
        <v>0</v>
      </c>
      <c r="F118" s="9">
        <v>0</v>
      </c>
    </row>
    <row r="119" spans="1:6">
      <c r="A119" s="1" t="s">
        <v>92</v>
      </c>
      <c r="B119" s="8">
        <v>0</v>
      </c>
      <c r="C119" s="8">
        <v>0</v>
      </c>
      <c r="D119" s="8">
        <v>0</v>
      </c>
      <c r="F119" s="9">
        <v>0</v>
      </c>
    </row>
    <row r="120" spans="1:6">
      <c r="F120" s="2">
        <f>SUM(F116:F119)</f>
        <v>0</v>
      </c>
    </row>
    <row r="121" spans="1:6">
      <c r="A121" s="1" t="s">
        <v>93</v>
      </c>
    </row>
    <row r="122" spans="1:6">
      <c r="A122" s="1" t="s">
        <v>94</v>
      </c>
      <c r="B122" s="20">
        <f>$B$3</f>
        <v>2020</v>
      </c>
      <c r="C122" s="20">
        <f>$C$3</f>
        <v>2021</v>
      </c>
      <c r="D122" s="20">
        <f>$D$3</f>
        <v>2022</v>
      </c>
      <c r="F122" s="2" t="s">
        <v>37</v>
      </c>
    </row>
    <row r="123" spans="1:6">
      <c r="A123" s="1" t="s">
        <v>89</v>
      </c>
      <c r="B123" s="8">
        <v>0</v>
      </c>
      <c r="C123" s="8">
        <v>0</v>
      </c>
      <c r="D123" s="8">
        <v>0</v>
      </c>
      <c r="F123" s="9"/>
    </row>
    <row r="124" spans="1:6">
      <c r="A124" s="1" t="s">
        <v>90</v>
      </c>
      <c r="B124" s="8">
        <v>0</v>
      </c>
      <c r="C124" s="8">
        <v>0</v>
      </c>
      <c r="D124" s="8">
        <v>0</v>
      </c>
      <c r="F124" s="9"/>
    </row>
    <row r="125" spans="1:6">
      <c r="A125" s="1" t="s">
        <v>91</v>
      </c>
      <c r="B125" s="8">
        <v>0</v>
      </c>
      <c r="C125" s="8">
        <v>0</v>
      </c>
      <c r="D125" s="8">
        <v>0</v>
      </c>
      <c r="F125" s="9"/>
    </row>
    <row r="126" spans="1:6">
      <c r="A126" s="1" t="s">
        <v>92</v>
      </c>
      <c r="B126" s="8">
        <v>0</v>
      </c>
      <c r="C126" s="8">
        <v>0</v>
      </c>
      <c r="D126" s="8">
        <v>0</v>
      </c>
      <c r="F126" s="9"/>
    </row>
    <row r="127" spans="1:6">
      <c r="F127" s="2">
        <f>SUM(F123:F126)</f>
        <v>0</v>
      </c>
    </row>
    <row r="129" spans="1:6">
      <c r="A129" s="1" t="s">
        <v>95</v>
      </c>
      <c r="B129" s="2" t="s">
        <v>96</v>
      </c>
      <c r="C129" s="2" t="s">
        <v>97</v>
      </c>
      <c r="D129" s="2" t="s">
        <v>97</v>
      </c>
      <c r="E129" s="2" t="s">
        <v>98</v>
      </c>
      <c r="F129" s="2" t="s">
        <v>99</v>
      </c>
    </row>
    <row r="130" spans="1:6">
      <c r="A130" s="1" t="s">
        <v>100</v>
      </c>
      <c r="B130" s="4">
        <v>0</v>
      </c>
      <c r="C130" s="4">
        <v>0</v>
      </c>
      <c r="D130" s="4">
        <v>0</v>
      </c>
      <c r="E130" s="17">
        <f>B130-C130</f>
        <v>0</v>
      </c>
      <c r="F130" s="65" t="s">
        <v>19</v>
      </c>
    </row>
    <row r="131" spans="1:6">
      <c r="A131" s="1" t="s">
        <v>101</v>
      </c>
      <c r="B131" s="4"/>
      <c r="C131" s="4"/>
      <c r="D131" s="4"/>
      <c r="E131" s="17">
        <f>B131-C131</f>
        <v>0</v>
      </c>
      <c r="F131" s="65" t="s">
        <v>19</v>
      </c>
    </row>
    <row r="132" spans="1:6">
      <c r="A132" s="1" t="s">
        <v>102</v>
      </c>
      <c r="B132" s="4"/>
      <c r="C132" s="4"/>
      <c r="D132" s="4"/>
      <c r="E132" s="17">
        <f>B132-C132</f>
        <v>0</v>
      </c>
      <c r="F132" s="65" t="s">
        <v>19</v>
      </c>
    </row>
    <row r="133" spans="1:6">
      <c r="A133" s="1" t="s">
        <v>103</v>
      </c>
      <c r="B133" s="4"/>
      <c r="C133" s="4"/>
      <c r="D133" s="4"/>
      <c r="E133" s="17">
        <f>B133-C133</f>
        <v>0</v>
      </c>
      <c r="F133" s="65" t="s">
        <v>19</v>
      </c>
    </row>
    <row r="134" spans="1:6">
      <c r="A134" s="1" t="s">
        <v>104</v>
      </c>
      <c r="B134" s="4"/>
      <c r="C134" s="4"/>
      <c r="D134" s="4"/>
      <c r="E134" s="17">
        <f>B134-C134</f>
        <v>0</v>
      </c>
      <c r="F134" s="65" t="s">
        <v>19</v>
      </c>
    </row>
    <row r="135" spans="1:6">
      <c r="B135" s="1">
        <f>SUM(B130:B134)</f>
        <v>0</v>
      </c>
      <c r="C135" s="1">
        <f>SUM(C130:C134)</f>
        <v>0</v>
      </c>
      <c r="D135" s="1">
        <f>SUM(D130:D134)</f>
        <v>0</v>
      </c>
      <c r="E135" s="1">
        <f>SUM(E130:E134)</f>
        <v>0</v>
      </c>
    </row>
    <row r="137" spans="1:6">
      <c r="B137" s="1" t="s">
        <v>37</v>
      </c>
    </row>
    <row r="138" spans="1:6">
      <c r="A138" s="1" t="s">
        <v>105</v>
      </c>
      <c r="B138" s="4"/>
    </row>
    <row r="139" spans="1:6">
      <c r="A139" s="1" t="s">
        <v>106</v>
      </c>
      <c r="B139" s="4"/>
    </row>
    <row r="140" spans="1:6">
      <c r="A140" s="1" t="s">
        <v>107</v>
      </c>
      <c r="B140" s="4"/>
    </row>
    <row r="141" spans="1:6">
      <c r="A141" s="1" t="s">
        <v>108</v>
      </c>
      <c r="B141" s="4"/>
      <c r="C141" s="15" t="s">
        <v>109</v>
      </c>
    </row>
    <row r="143" spans="1:6">
      <c r="A143" s="1" t="str">
        <f>A96</f>
        <v>Premium Funding</v>
      </c>
      <c r="B143" s="4"/>
    </row>
    <row r="144" spans="1:6">
      <c r="A144" s="1" t="str">
        <f>A97</f>
        <v>Premium Funding</v>
      </c>
      <c r="B144" s="4"/>
    </row>
    <row r="145" spans="1:42">
      <c r="A145" s="1" t="str">
        <f>A98</f>
        <v>Premium Funding</v>
      </c>
      <c r="B145" s="4"/>
    </row>
    <row r="146" spans="1:42">
      <c r="A146" s="1" t="str">
        <f>A99</f>
        <v>Loan 4</v>
      </c>
      <c r="B146" s="4"/>
    </row>
    <row r="147" spans="1:42">
      <c r="A147" s="1" t="s">
        <v>110</v>
      </c>
      <c r="B147" s="4"/>
    </row>
    <row r="148" spans="1:42">
      <c r="A148" s="1" t="s">
        <v>111</v>
      </c>
      <c r="B148" s="4"/>
    </row>
    <row r="150" spans="1:42">
      <c r="B150" s="20">
        <f>$B$3</f>
        <v>2020</v>
      </c>
      <c r="C150" s="20">
        <f>$C$3</f>
        <v>2021</v>
      </c>
      <c r="D150" s="20">
        <f>$D$3</f>
        <v>2022</v>
      </c>
    </row>
    <row r="151" spans="1:42">
      <c r="A151" s="1" t="s">
        <v>112</v>
      </c>
      <c r="B151" s="1">
        <f>SUM(G151:R151)</f>
        <v>0</v>
      </c>
      <c r="C151" s="1">
        <f>SUM(S151:AD151)</f>
        <v>0</v>
      </c>
      <c r="D151" s="1">
        <f>SUM(T151:AE151)</f>
        <v>0</v>
      </c>
      <c r="G151" s="4"/>
      <c r="H151" s="4">
        <v>0</v>
      </c>
      <c r="I151" s="4">
        <f t="shared" ref="I151:AD151" si="45">H151</f>
        <v>0</v>
      </c>
      <c r="J151" s="4">
        <f t="shared" si="45"/>
        <v>0</v>
      </c>
      <c r="K151" s="4">
        <f t="shared" si="45"/>
        <v>0</v>
      </c>
      <c r="L151" s="4">
        <f t="shared" si="45"/>
        <v>0</v>
      </c>
      <c r="M151" s="4">
        <f t="shared" si="45"/>
        <v>0</v>
      </c>
      <c r="N151" s="4">
        <f t="shared" si="45"/>
        <v>0</v>
      </c>
      <c r="O151" s="4">
        <f t="shared" si="45"/>
        <v>0</v>
      </c>
      <c r="P151" s="4">
        <f t="shared" si="45"/>
        <v>0</v>
      </c>
      <c r="Q151" s="4">
        <f t="shared" si="45"/>
        <v>0</v>
      </c>
      <c r="R151" s="4">
        <f t="shared" si="45"/>
        <v>0</v>
      </c>
      <c r="S151" s="4">
        <f t="shared" si="45"/>
        <v>0</v>
      </c>
      <c r="T151" s="4">
        <f t="shared" si="45"/>
        <v>0</v>
      </c>
      <c r="U151" s="4">
        <f t="shared" si="45"/>
        <v>0</v>
      </c>
      <c r="V151" s="4">
        <f t="shared" si="45"/>
        <v>0</v>
      </c>
      <c r="W151" s="4">
        <f t="shared" si="45"/>
        <v>0</v>
      </c>
      <c r="X151" s="4">
        <f t="shared" si="45"/>
        <v>0</v>
      </c>
      <c r="Y151" s="4">
        <f t="shared" si="45"/>
        <v>0</v>
      </c>
      <c r="Z151" s="4">
        <f t="shared" si="45"/>
        <v>0</v>
      </c>
      <c r="AA151" s="4">
        <f t="shared" si="45"/>
        <v>0</v>
      </c>
      <c r="AB151" s="4">
        <f t="shared" si="45"/>
        <v>0</v>
      </c>
      <c r="AC151" s="4">
        <f t="shared" si="45"/>
        <v>0</v>
      </c>
      <c r="AD151" s="4">
        <f t="shared" si="45"/>
        <v>0</v>
      </c>
      <c r="AE151" s="4">
        <f t="shared" ref="AE151:AP151" si="46">AD151</f>
        <v>0</v>
      </c>
      <c r="AF151" s="4">
        <f t="shared" si="46"/>
        <v>0</v>
      </c>
      <c r="AG151" s="4">
        <f t="shared" si="46"/>
        <v>0</v>
      </c>
      <c r="AH151" s="4">
        <f t="shared" si="46"/>
        <v>0</v>
      </c>
      <c r="AI151" s="4">
        <f t="shared" si="46"/>
        <v>0</v>
      </c>
      <c r="AJ151" s="4">
        <f t="shared" si="46"/>
        <v>0</v>
      </c>
      <c r="AK151" s="4">
        <f t="shared" si="46"/>
        <v>0</v>
      </c>
      <c r="AL151" s="4">
        <f t="shared" si="46"/>
        <v>0</v>
      </c>
      <c r="AM151" s="4">
        <f t="shared" si="46"/>
        <v>0</v>
      </c>
      <c r="AN151" s="4">
        <f t="shared" si="46"/>
        <v>0</v>
      </c>
      <c r="AO151" s="4">
        <f t="shared" si="46"/>
        <v>0</v>
      </c>
      <c r="AP151" s="4">
        <f t="shared" si="46"/>
        <v>0</v>
      </c>
    </row>
    <row r="153" spans="1:42">
      <c r="A153" s="1" t="s">
        <v>113</v>
      </c>
      <c r="B153" s="1" t="e">
        <f>SUM(G153:R153)</f>
        <v>#DIV/0!</v>
      </c>
      <c r="C153" s="1" t="e">
        <f>SUM(S153:AD153)</f>
        <v>#DIV/0!</v>
      </c>
      <c r="D153" s="1">
        <f>SUM(AE153:AP153)</f>
        <v>96000</v>
      </c>
      <c r="G153" s="4" t="e">
        <f>8000+'Bud Yr 1'!C75</f>
        <v>#DIV/0!</v>
      </c>
      <c r="H153" s="4">
        <f>8000+'Bud Yr 1'!D75</f>
        <v>8000</v>
      </c>
      <c r="I153" s="4">
        <f>8000+'Bud Yr 1'!E75</f>
        <v>8000</v>
      </c>
      <c r="J153" s="4" t="e">
        <f>8000+'Bud Yr 1'!F75</f>
        <v>#DIV/0!</v>
      </c>
      <c r="K153" s="4">
        <f>8000+'Bud Yr 1'!G75</f>
        <v>8000</v>
      </c>
      <c r="L153" s="4">
        <f>8000+'Bud Yr 1'!H75</f>
        <v>8000</v>
      </c>
      <c r="M153" s="4" t="e">
        <f>8000+'Bud Yr 1'!I75</f>
        <v>#DIV/0!</v>
      </c>
      <c r="N153" s="4">
        <f>8000+'Bud Yr 1'!J75</f>
        <v>8000</v>
      </c>
      <c r="O153" s="4">
        <f>8000+'Bud Yr 1'!K75</f>
        <v>8000</v>
      </c>
      <c r="P153" s="4" t="e">
        <f>8000+'Bud Yr 1'!L75</f>
        <v>#DIV/0!</v>
      </c>
      <c r="Q153" s="4">
        <f>8000+'Bud Yr 1'!M75</f>
        <v>8000</v>
      </c>
      <c r="R153" s="4">
        <f>8000+'Bud Yr 1'!N75</f>
        <v>8000</v>
      </c>
      <c r="S153" s="4" t="e">
        <f>8000+'Bud Yr 2'!C75</f>
        <v>#DIV/0!</v>
      </c>
      <c r="T153" s="4">
        <f>8000+'Bud Yr 2'!D75</f>
        <v>8000</v>
      </c>
      <c r="U153" s="4">
        <f>8000+'Bud Yr 2'!E75</f>
        <v>8000</v>
      </c>
      <c r="V153" s="4" t="e">
        <f>8000+'Bud Yr 2'!F75</f>
        <v>#DIV/0!</v>
      </c>
      <c r="W153" s="4">
        <f>8000+'Bud Yr 2'!G75</f>
        <v>8000</v>
      </c>
      <c r="X153" s="4">
        <f>8000+'Bud Yr 2'!H75</f>
        <v>8000</v>
      </c>
      <c r="Y153" s="4" t="e">
        <f>8000+'Bud Yr 2'!I75</f>
        <v>#DIV/0!</v>
      </c>
      <c r="Z153" s="4">
        <f>8000+'Bud Yr 2'!J75</f>
        <v>8000</v>
      </c>
      <c r="AA153" s="4">
        <f>8000+'Bud Yr 2'!K75</f>
        <v>8000</v>
      </c>
      <c r="AB153" s="4" t="e">
        <f>8000+'Bud Yr 2'!L75</f>
        <v>#DIV/0!</v>
      </c>
      <c r="AC153" s="4">
        <f>8000+'Bud Yr 2'!M75</f>
        <v>8000</v>
      </c>
      <c r="AD153" s="4">
        <f>8000+'Bud Yr 2'!N75</f>
        <v>8000</v>
      </c>
      <c r="AE153" s="4">
        <f t="shared" ref="AE153:AP153" si="47">AD153</f>
        <v>8000</v>
      </c>
      <c r="AF153" s="4">
        <f t="shared" si="47"/>
        <v>8000</v>
      </c>
      <c r="AG153" s="4">
        <f t="shared" si="47"/>
        <v>8000</v>
      </c>
      <c r="AH153" s="4">
        <f t="shared" si="47"/>
        <v>8000</v>
      </c>
      <c r="AI153" s="4">
        <f t="shared" si="47"/>
        <v>8000</v>
      </c>
      <c r="AJ153" s="4">
        <f t="shared" si="47"/>
        <v>8000</v>
      </c>
      <c r="AK153" s="4">
        <f t="shared" si="47"/>
        <v>8000</v>
      </c>
      <c r="AL153" s="4">
        <f t="shared" si="47"/>
        <v>8000</v>
      </c>
      <c r="AM153" s="4">
        <f t="shared" si="47"/>
        <v>8000</v>
      </c>
      <c r="AN153" s="4">
        <f t="shared" si="47"/>
        <v>8000</v>
      </c>
      <c r="AO153" s="4">
        <f t="shared" si="47"/>
        <v>8000</v>
      </c>
      <c r="AP153" s="4">
        <f t="shared" si="47"/>
        <v>8000</v>
      </c>
    </row>
  </sheetData>
  <sheetProtection selectLockedCells="1"/>
  <mergeCells count="4">
    <mergeCell ref="B1:F1"/>
    <mergeCell ref="I61:O61"/>
    <mergeCell ref="I62:O62"/>
    <mergeCell ref="I63:O63"/>
  </mergeCells>
  <phoneticPr fontId="2" type="noConversion"/>
  <pageMargins left="0.16" right="0.16" top="0.16" bottom="0.28999999999999998" header="0.16" footer="0.17"/>
  <pageSetup paperSize="8" scale="4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5"/>
  <sheetViews>
    <sheetView workbookViewId="0">
      <selection sqref="A1:O1"/>
    </sheetView>
  </sheetViews>
  <sheetFormatPr defaultRowHeight="12.75"/>
  <cols>
    <col min="1" max="1" width="3.7109375" style="1" customWidth="1"/>
    <col min="2" max="2" width="26.5703125" style="1" bestFit="1" customWidth="1"/>
    <col min="3" max="14" width="10.7109375" style="1" customWidth="1"/>
    <col min="15" max="15" width="11.85546875" style="1" customWidth="1"/>
    <col min="16" max="16384" width="9.140625" style="1"/>
  </cols>
  <sheetData>
    <row r="1" spans="1:15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0.25">
      <c r="A2" s="73" t="s">
        <v>168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0.25">
      <c r="A3" s="72" t="str">
        <f>CONCATENATE('Data Entry'!I1,'Data Entry'!D3)</f>
        <v>For The Year Ending 2022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1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>
      <c r="A5" s="57"/>
      <c r="B5" s="57"/>
      <c r="C5" s="58" t="str">
        <f>'Data Entry'!S3</f>
        <v>July</v>
      </c>
      <c r="D5" s="58" t="str">
        <f>'Data Entry'!T3</f>
        <v>August</v>
      </c>
      <c r="E5" s="58" t="str">
        <f>'Data Entry'!U3</f>
        <v>September</v>
      </c>
      <c r="F5" s="58" t="str">
        <f>'Data Entry'!V3</f>
        <v>October</v>
      </c>
      <c r="G5" s="58" t="str">
        <f>'Data Entry'!W3</f>
        <v>November</v>
      </c>
      <c r="H5" s="58" t="str">
        <f>'Data Entry'!X3</f>
        <v>December</v>
      </c>
      <c r="I5" s="58" t="str">
        <f>'Data Entry'!Y3</f>
        <v>January</v>
      </c>
      <c r="J5" s="58" t="str">
        <f>'Data Entry'!Z3</f>
        <v>February</v>
      </c>
      <c r="K5" s="58" t="str">
        <f>'Data Entry'!AA3</f>
        <v>March</v>
      </c>
      <c r="L5" s="58" t="str">
        <f>'Data Entry'!AB3</f>
        <v>April</v>
      </c>
      <c r="M5" s="58" t="str">
        <f>'Data Entry'!AC3</f>
        <v>May</v>
      </c>
      <c r="N5" s="58" t="str">
        <f>'Data Entry'!AD3</f>
        <v>June</v>
      </c>
      <c r="O5" s="58" t="s">
        <v>76</v>
      </c>
    </row>
    <row r="6" spans="1:15">
      <c r="A6" s="31" t="s">
        <v>18</v>
      </c>
      <c r="B6" s="3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B7" s="1" t="str">
        <f>Calc2!A4</f>
        <v>Sales</v>
      </c>
      <c r="C7" s="1" t="e">
        <f>Calc2!AE4</f>
        <v>#DIV/0!</v>
      </c>
      <c r="D7" s="1" t="e">
        <f>Calc2!AF4</f>
        <v>#DIV/0!</v>
      </c>
      <c r="E7" s="1" t="e">
        <f>Calc2!AG4</f>
        <v>#DIV/0!</v>
      </c>
      <c r="F7" s="1" t="e">
        <f>Calc2!AH4</f>
        <v>#DIV/0!</v>
      </c>
      <c r="G7" s="1" t="e">
        <f>Calc2!AI4</f>
        <v>#DIV/0!</v>
      </c>
      <c r="H7" s="1" t="e">
        <f>Calc2!AJ4</f>
        <v>#DIV/0!</v>
      </c>
      <c r="I7" s="1" t="e">
        <f>Calc2!AK4</f>
        <v>#DIV/0!</v>
      </c>
      <c r="J7" s="1" t="e">
        <f>Calc2!AL4</f>
        <v>#DIV/0!</v>
      </c>
      <c r="K7" s="1" t="e">
        <f>Calc2!AM4</f>
        <v>#DIV/0!</v>
      </c>
      <c r="L7" s="1" t="e">
        <f>Calc2!AN4</f>
        <v>#DIV/0!</v>
      </c>
      <c r="M7" s="1" t="e">
        <f>Calc2!AO4</f>
        <v>#DIV/0!</v>
      </c>
      <c r="N7" s="1" t="e">
        <f>Calc2!AP4</f>
        <v>#DIV/0!</v>
      </c>
      <c r="O7" s="1" t="e">
        <f>SUM(C7:N7)</f>
        <v>#DIV/0!</v>
      </c>
    </row>
    <row r="8" spans="1:15">
      <c r="B8" s="1">
        <f>Calc2!A7</f>
        <v>0</v>
      </c>
      <c r="C8" s="1">
        <f>Calc2!AE7</f>
        <v>0</v>
      </c>
      <c r="D8" s="1">
        <f>Calc2!AF7</f>
        <v>0</v>
      </c>
      <c r="E8" s="1">
        <f>Calc2!AG7</f>
        <v>0</v>
      </c>
      <c r="F8" s="1">
        <f>Calc2!AH7</f>
        <v>0</v>
      </c>
      <c r="G8" s="1">
        <f>Calc2!AI7</f>
        <v>0</v>
      </c>
      <c r="H8" s="1">
        <f>Calc2!AJ7</f>
        <v>0</v>
      </c>
      <c r="I8" s="1">
        <f>Calc2!AK7</f>
        <v>0</v>
      </c>
      <c r="J8" s="1">
        <f>Calc2!AL7</f>
        <v>0</v>
      </c>
      <c r="K8" s="1">
        <f>Calc2!AM7</f>
        <v>0</v>
      </c>
      <c r="L8" s="1">
        <f>Calc2!AN7</f>
        <v>0</v>
      </c>
      <c r="M8" s="1">
        <f>Calc2!AO7</f>
        <v>0</v>
      </c>
      <c r="N8" s="1">
        <f>Calc2!AP7</f>
        <v>0</v>
      </c>
      <c r="O8" s="1">
        <f>SUM(C8:N8)</f>
        <v>0</v>
      </c>
    </row>
    <row r="9" spans="1:15">
      <c r="B9" s="1">
        <f>Calc2!A10</f>
        <v>0</v>
      </c>
      <c r="C9" s="1">
        <f>Calc2!AE10</f>
        <v>0</v>
      </c>
      <c r="D9" s="1">
        <f>Calc2!AF10</f>
        <v>0</v>
      </c>
      <c r="E9" s="1">
        <f>Calc2!AG10</f>
        <v>0</v>
      </c>
      <c r="F9" s="1">
        <f>Calc2!AH10</f>
        <v>0</v>
      </c>
      <c r="G9" s="1">
        <f>Calc2!AI10</f>
        <v>0</v>
      </c>
      <c r="H9" s="1">
        <f>Calc2!AJ10</f>
        <v>0</v>
      </c>
      <c r="I9" s="1">
        <f>Calc2!AK10</f>
        <v>0</v>
      </c>
      <c r="J9" s="1">
        <f>Calc2!AL10</f>
        <v>0</v>
      </c>
      <c r="K9" s="1">
        <f>Calc2!AM10</f>
        <v>0</v>
      </c>
      <c r="L9" s="1">
        <f>Calc2!AN10</f>
        <v>0</v>
      </c>
      <c r="M9" s="1">
        <f>Calc2!AO10</f>
        <v>0</v>
      </c>
      <c r="N9" s="1">
        <f>Calc2!AP10</f>
        <v>0</v>
      </c>
      <c r="O9" s="1">
        <f>SUM(C9:N9)</f>
        <v>0</v>
      </c>
    </row>
    <row r="10" spans="1:15">
      <c r="B10" s="14"/>
      <c r="C10" s="32" t="e">
        <f>SUM(C7:C9)</f>
        <v>#DIV/0!</v>
      </c>
      <c r="D10" s="32" t="e">
        <f t="shared" ref="D10:N10" si="0">SUM(D7:D9)</f>
        <v>#DIV/0!</v>
      </c>
      <c r="E10" s="32" t="e">
        <f t="shared" si="0"/>
        <v>#DIV/0!</v>
      </c>
      <c r="F10" s="32" t="e">
        <f t="shared" si="0"/>
        <v>#DIV/0!</v>
      </c>
      <c r="G10" s="32" t="e">
        <f t="shared" si="0"/>
        <v>#DIV/0!</v>
      </c>
      <c r="H10" s="32" t="e">
        <f t="shared" si="0"/>
        <v>#DIV/0!</v>
      </c>
      <c r="I10" s="32" t="e">
        <f t="shared" si="0"/>
        <v>#DIV/0!</v>
      </c>
      <c r="J10" s="32" t="e">
        <f t="shared" si="0"/>
        <v>#DIV/0!</v>
      </c>
      <c r="K10" s="32" t="e">
        <f t="shared" si="0"/>
        <v>#DIV/0!</v>
      </c>
      <c r="L10" s="32" t="e">
        <f t="shared" si="0"/>
        <v>#DIV/0!</v>
      </c>
      <c r="M10" s="32" t="e">
        <f t="shared" si="0"/>
        <v>#DIV/0!</v>
      </c>
      <c r="N10" s="32" t="e">
        <f t="shared" si="0"/>
        <v>#DIV/0!</v>
      </c>
      <c r="O10" s="32" t="e">
        <f>SUM(C10:N10)</f>
        <v>#DIV/0!</v>
      </c>
    </row>
    <row r="12" spans="1:15">
      <c r="A12" s="31" t="s">
        <v>169</v>
      </c>
      <c r="B12" s="31"/>
    </row>
    <row r="13" spans="1:15">
      <c r="B13" s="1" t="str">
        <f>B7</f>
        <v>Sales</v>
      </c>
      <c r="C13" s="1" t="e">
        <f>Calc2!AE17</f>
        <v>#DIV/0!</v>
      </c>
      <c r="D13" s="1" t="e">
        <f>Calc2!AF17</f>
        <v>#DIV/0!</v>
      </c>
      <c r="E13" s="1" t="e">
        <f>Calc2!AG17</f>
        <v>#DIV/0!</v>
      </c>
      <c r="F13" s="1" t="e">
        <f>Calc2!AH17</f>
        <v>#DIV/0!</v>
      </c>
      <c r="G13" s="1" t="e">
        <f>Calc2!AI17</f>
        <v>#DIV/0!</v>
      </c>
      <c r="H13" s="1" t="e">
        <f>Calc2!AJ17</f>
        <v>#DIV/0!</v>
      </c>
      <c r="I13" s="1" t="e">
        <f>Calc2!AK17</f>
        <v>#DIV/0!</v>
      </c>
      <c r="J13" s="1" t="e">
        <f>Calc2!AL17</f>
        <v>#DIV/0!</v>
      </c>
      <c r="K13" s="1" t="e">
        <f>Calc2!AM17</f>
        <v>#DIV/0!</v>
      </c>
      <c r="L13" s="1" t="e">
        <f>Calc2!AN17</f>
        <v>#DIV/0!</v>
      </c>
      <c r="M13" s="1" t="e">
        <f>Calc2!AO17</f>
        <v>#DIV/0!</v>
      </c>
      <c r="N13" s="1" t="e">
        <f>Calc2!AP17</f>
        <v>#DIV/0!</v>
      </c>
      <c r="O13" s="1" t="e">
        <f>SUM(C13:N13)</f>
        <v>#DIV/0!</v>
      </c>
    </row>
    <row r="14" spans="1:15">
      <c r="B14" s="1">
        <f>B8</f>
        <v>0</v>
      </c>
      <c r="C14" s="1">
        <f>Calc2!AE19</f>
        <v>0</v>
      </c>
      <c r="D14" s="1">
        <f>Calc2!AF19</f>
        <v>0</v>
      </c>
      <c r="E14" s="1">
        <f>Calc2!AG19</f>
        <v>0</v>
      </c>
      <c r="F14" s="1">
        <f>Calc2!AH19</f>
        <v>0</v>
      </c>
      <c r="G14" s="1">
        <f>Calc2!AI19</f>
        <v>0</v>
      </c>
      <c r="H14" s="1">
        <f>Calc2!AJ19</f>
        <v>0</v>
      </c>
      <c r="I14" s="1">
        <f>Calc2!AK19</f>
        <v>0</v>
      </c>
      <c r="J14" s="1">
        <f>Calc2!AL19</f>
        <v>0</v>
      </c>
      <c r="K14" s="1">
        <f>Calc2!AM19</f>
        <v>0</v>
      </c>
      <c r="L14" s="1">
        <f>Calc2!AN19</f>
        <v>0</v>
      </c>
      <c r="M14" s="1">
        <f>Calc2!AO19</f>
        <v>0</v>
      </c>
      <c r="N14" s="1">
        <f>Calc2!AP19</f>
        <v>0</v>
      </c>
      <c r="O14" s="1">
        <f>SUM(C14:N14)</f>
        <v>0</v>
      </c>
    </row>
    <row r="15" spans="1:15">
      <c r="B15" s="1">
        <f>B9</f>
        <v>0</v>
      </c>
      <c r="C15" s="1">
        <f>Calc2!AE21</f>
        <v>0</v>
      </c>
      <c r="D15" s="1">
        <f>Calc2!AF21</f>
        <v>0</v>
      </c>
      <c r="E15" s="1">
        <f>Calc2!AG21</f>
        <v>0</v>
      </c>
      <c r="F15" s="1">
        <f>Calc2!AH21</f>
        <v>0</v>
      </c>
      <c r="G15" s="1">
        <f>Calc2!AI21</f>
        <v>0</v>
      </c>
      <c r="H15" s="1">
        <f>Calc2!AJ21</f>
        <v>0</v>
      </c>
      <c r="I15" s="1">
        <f>Calc2!AK21</f>
        <v>0</v>
      </c>
      <c r="J15" s="1">
        <f>Calc2!AL21</f>
        <v>0</v>
      </c>
      <c r="K15" s="1">
        <f>Calc2!AM21</f>
        <v>0</v>
      </c>
      <c r="L15" s="1">
        <f>Calc2!AN21</f>
        <v>0</v>
      </c>
      <c r="M15" s="1">
        <f>Calc2!AO21</f>
        <v>0</v>
      </c>
      <c r="N15" s="1">
        <f>Calc2!AP21</f>
        <v>0</v>
      </c>
      <c r="O15" s="1">
        <f>SUM(C15:N15)</f>
        <v>0</v>
      </c>
    </row>
    <row r="16" spans="1:15">
      <c r="C16" s="32" t="e">
        <f>SUM(C13:C15)</f>
        <v>#DIV/0!</v>
      </c>
      <c r="D16" s="32" t="e">
        <f t="shared" ref="D16:N16" si="1">SUM(D13:D15)</f>
        <v>#DIV/0!</v>
      </c>
      <c r="E16" s="32" t="e">
        <f t="shared" si="1"/>
        <v>#DIV/0!</v>
      </c>
      <c r="F16" s="32" t="e">
        <f t="shared" si="1"/>
        <v>#DIV/0!</v>
      </c>
      <c r="G16" s="32" t="e">
        <f t="shared" si="1"/>
        <v>#DIV/0!</v>
      </c>
      <c r="H16" s="32" t="e">
        <f t="shared" si="1"/>
        <v>#DIV/0!</v>
      </c>
      <c r="I16" s="32" t="e">
        <f t="shared" si="1"/>
        <v>#DIV/0!</v>
      </c>
      <c r="J16" s="32" t="e">
        <f t="shared" si="1"/>
        <v>#DIV/0!</v>
      </c>
      <c r="K16" s="32" t="e">
        <f t="shared" si="1"/>
        <v>#DIV/0!</v>
      </c>
      <c r="L16" s="32" t="e">
        <f t="shared" si="1"/>
        <v>#DIV/0!</v>
      </c>
      <c r="M16" s="32" t="e">
        <f t="shared" si="1"/>
        <v>#DIV/0!</v>
      </c>
      <c r="N16" s="32" t="e">
        <f t="shared" si="1"/>
        <v>#DIV/0!</v>
      </c>
      <c r="O16" s="32" t="e">
        <f>SUM(C16:N16)</f>
        <v>#DIV/0!</v>
      </c>
    </row>
    <row r="18" spans="1:15">
      <c r="A18" s="31" t="s">
        <v>170</v>
      </c>
      <c r="B18" s="31"/>
    </row>
    <row r="19" spans="1:15">
      <c r="B19" s="1" t="str">
        <f>B7</f>
        <v>Sales</v>
      </c>
      <c r="C19" s="1" t="e">
        <f>C7-C13</f>
        <v>#DIV/0!</v>
      </c>
      <c r="D19" s="1" t="e">
        <f t="shared" ref="D19:N21" si="2">D7-D13</f>
        <v>#DIV/0!</v>
      </c>
      <c r="E19" s="1" t="e">
        <f t="shared" si="2"/>
        <v>#DIV/0!</v>
      </c>
      <c r="F19" s="1" t="e">
        <f t="shared" si="2"/>
        <v>#DIV/0!</v>
      </c>
      <c r="G19" s="1" t="e">
        <f t="shared" si="2"/>
        <v>#DIV/0!</v>
      </c>
      <c r="H19" s="1" t="e">
        <f t="shared" si="2"/>
        <v>#DIV/0!</v>
      </c>
      <c r="I19" s="1" t="e">
        <f t="shared" si="2"/>
        <v>#DIV/0!</v>
      </c>
      <c r="J19" s="1" t="e">
        <f t="shared" si="2"/>
        <v>#DIV/0!</v>
      </c>
      <c r="K19" s="1" t="e">
        <f t="shared" si="2"/>
        <v>#DIV/0!</v>
      </c>
      <c r="L19" s="1" t="e">
        <f t="shared" si="2"/>
        <v>#DIV/0!</v>
      </c>
      <c r="M19" s="1" t="e">
        <f t="shared" si="2"/>
        <v>#DIV/0!</v>
      </c>
      <c r="N19" s="1" t="e">
        <f t="shared" si="2"/>
        <v>#DIV/0!</v>
      </c>
      <c r="O19" s="1" t="e">
        <f>SUM(C19:N19)</f>
        <v>#DIV/0!</v>
      </c>
    </row>
    <row r="20" spans="1:15">
      <c r="B20" s="1">
        <f>B8</f>
        <v>0</v>
      </c>
      <c r="C20" s="1">
        <f>C8-C14</f>
        <v>0</v>
      </c>
      <c r="D20" s="1">
        <f t="shared" si="2"/>
        <v>0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>SUM(C20:N20)</f>
        <v>0</v>
      </c>
    </row>
    <row r="21" spans="1:15">
      <c r="B21" s="1">
        <f>B9</f>
        <v>0</v>
      </c>
      <c r="C21" s="1">
        <f>C9-C15</f>
        <v>0</v>
      </c>
      <c r="D21" s="1">
        <f t="shared" si="2"/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>SUM(C21:N21)</f>
        <v>0</v>
      </c>
    </row>
    <row r="22" spans="1:15">
      <c r="C22" s="32" t="e">
        <f>SUM(C19:C21)</f>
        <v>#DIV/0!</v>
      </c>
      <c r="D22" s="32" t="e">
        <f t="shared" ref="D22:N22" si="3">SUM(D19:D21)</f>
        <v>#DIV/0!</v>
      </c>
      <c r="E22" s="32" t="e">
        <f t="shared" si="3"/>
        <v>#DIV/0!</v>
      </c>
      <c r="F22" s="32" t="e">
        <f t="shared" si="3"/>
        <v>#DIV/0!</v>
      </c>
      <c r="G22" s="32" t="e">
        <f t="shared" si="3"/>
        <v>#DIV/0!</v>
      </c>
      <c r="H22" s="32" t="e">
        <f t="shared" si="3"/>
        <v>#DIV/0!</v>
      </c>
      <c r="I22" s="32" t="e">
        <f t="shared" si="3"/>
        <v>#DIV/0!</v>
      </c>
      <c r="J22" s="32" t="e">
        <f t="shared" si="3"/>
        <v>#DIV/0!</v>
      </c>
      <c r="K22" s="32" t="e">
        <f t="shared" si="3"/>
        <v>#DIV/0!</v>
      </c>
      <c r="L22" s="32" t="e">
        <f t="shared" si="3"/>
        <v>#DIV/0!</v>
      </c>
      <c r="M22" s="32" t="e">
        <f t="shared" si="3"/>
        <v>#DIV/0!</v>
      </c>
      <c r="N22" s="32" t="e">
        <f t="shared" si="3"/>
        <v>#DIV/0!</v>
      </c>
      <c r="O22" s="32" t="e">
        <f>SUM(C22:N22)</f>
        <v>#DIV/0!</v>
      </c>
    </row>
    <row r="24" spans="1:15">
      <c r="A24" s="31" t="s">
        <v>41</v>
      </c>
      <c r="B24" s="31"/>
    </row>
    <row r="25" spans="1:15">
      <c r="B25" s="1" t="str">
        <f>Calc2!A39</f>
        <v>Paypal/Merchant Fees</v>
      </c>
      <c r="C25" s="1" t="e">
        <f>Calc2!S39</f>
        <v>#DIV/0!</v>
      </c>
      <c r="D25" s="1" t="e">
        <f>Calc2!T39</f>
        <v>#DIV/0!</v>
      </c>
      <c r="E25" s="1" t="e">
        <f>Calc2!U39</f>
        <v>#DIV/0!</v>
      </c>
      <c r="F25" s="1" t="e">
        <f>Calc2!V39</f>
        <v>#DIV/0!</v>
      </c>
      <c r="G25" s="1" t="e">
        <f>Calc2!W39</f>
        <v>#DIV/0!</v>
      </c>
      <c r="H25" s="1" t="e">
        <f>Calc2!X39</f>
        <v>#DIV/0!</v>
      </c>
      <c r="I25" s="1" t="e">
        <f>Calc2!Y39</f>
        <v>#DIV/0!</v>
      </c>
      <c r="J25" s="1" t="e">
        <f>Calc2!Z39</f>
        <v>#DIV/0!</v>
      </c>
      <c r="K25" s="1" t="e">
        <f>Calc2!AA39</f>
        <v>#DIV/0!</v>
      </c>
      <c r="L25" s="1" t="e">
        <f>Calc2!AB39</f>
        <v>#DIV/0!</v>
      </c>
      <c r="M25" s="1" t="e">
        <f>Calc2!AC39</f>
        <v>#DIV/0!</v>
      </c>
      <c r="N25" s="1" t="e">
        <f>Calc2!AD39</f>
        <v>#DIV/0!</v>
      </c>
      <c r="O25" s="1" t="e">
        <f t="shared" ref="O25:O30" si="4">SUM(C25:N25)</f>
        <v>#DIV/0!</v>
      </c>
    </row>
    <row r="26" spans="1:15">
      <c r="B26" s="1">
        <f>Calc2!A40</f>
        <v>0</v>
      </c>
      <c r="C26" s="1" t="e">
        <f>Calc2!S40</f>
        <v>#DIV/0!</v>
      </c>
      <c r="D26" s="1" t="e">
        <f>Calc2!T40</f>
        <v>#DIV/0!</v>
      </c>
      <c r="E26" s="1" t="e">
        <f>Calc2!U40</f>
        <v>#DIV/0!</v>
      </c>
      <c r="F26" s="1" t="e">
        <f>Calc2!V40</f>
        <v>#DIV/0!</v>
      </c>
      <c r="G26" s="1" t="e">
        <f>Calc2!W40</f>
        <v>#DIV/0!</v>
      </c>
      <c r="H26" s="1" t="e">
        <f>Calc2!X40</f>
        <v>#DIV/0!</v>
      </c>
      <c r="I26" s="1" t="e">
        <f>Calc2!Y40</f>
        <v>#DIV/0!</v>
      </c>
      <c r="J26" s="1" t="e">
        <f>Calc2!Z40</f>
        <v>#DIV/0!</v>
      </c>
      <c r="K26" s="1" t="e">
        <f>Calc2!AA40</f>
        <v>#DIV/0!</v>
      </c>
      <c r="L26" s="1" t="e">
        <f>Calc2!AB40</f>
        <v>#DIV/0!</v>
      </c>
      <c r="M26" s="1" t="e">
        <f>Calc2!AC40</f>
        <v>#DIV/0!</v>
      </c>
      <c r="N26" s="1" t="e">
        <f>Calc2!AD40</f>
        <v>#DIV/0!</v>
      </c>
      <c r="O26" s="1" t="e">
        <f t="shared" si="4"/>
        <v>#DIV/0!</v>
      </c>
    </row>
    <row r="27" spans="1:15">
      <c r="B27" s="1">
        <f>Calc2!A41</f>
        <v>0</v>
      </c>
      <c r="C27" s="1" t="e">
        <f>Calc2!S41</f>
        <v>#DIV/0!</v>
      </c>
      <c r="D27" s="1" t="e">
        <f>Calc2!T41</f>
        <v>#DIV/0!</v>
      </c>
      <c r="E27" s="1" t="e">
        <f>Calc2!U41</f>
        <v>#DIV/0!</v>
      </c>
      <c r="F27" s="1" t="e">
        <f>Calc2!V41</f>
        <v>#DIV/0!</v>
      </c>
      <c r="G27" s="1" t="e">
        <f>Calc2!W41</f>
        <v>#DIV/0!</v>
      </c>
      <c r="H27" s="1" t="e">
        <f>Calc2!X41</f>
        <v>#DIV/0!</v>
      </c>
      <c r="I27" s="1" t="e">
        <f>Calc2!Y41</f>
        <v>#DIV/0!</v>
      </c>
      <c r="J27" s="1" t="e">
        <f>Calc2!Z41</f>
        <v>#DIV/0!</v>
      </c>
      <c r="K27" s="1" t="e">
        <f>Calc2!AA41</f>
        <v>#DIV/0!</v>
      </c>
      <c r="L27" s="1" t="e">
        <f>Calc2!AB41</f>
        <v>#DIV/0!</v>
      </c>
      <c r="M27" s="1" t="e">
        <f>Calc2!AC41</f>
        <v>#DIV/0!</v>
      </c>
      <c r="N27" s="1" t="e">
        <f>Calc2!AD41</f>
        <v>#DIV/0!</v>
      </c>
      <c r="O27" s="1" t="e">
        <f t="shared" si="4"/>
        <v>#DIV/0!</v>
      </c>
    </row>
    <row r="28" spans="1:15">
      <c r="B28" s="1">
        <f>Calc2!A42</f>
        <v>0</v>
      </c>
      <c r="C28" s="1" t="e">
        <f>Calc2!S42</f>
        <v>#DIV/0!</v>
      </c>
      <c r="D28" s="1" t="e">
        <f>Calc2!T42</f>
        <v>#DIV/0!</v>
      </c>
      <c r="E28" s="1" t="e">
        <f>Calc2!U42</f>
        <v>#DIV/0!</v>
      </c>
      <c r="F28" s="1" t="e">
        <f>Calc2!V42</f>
        <v>#DIV/0!</v>
      </c>
      <c r="G28" s="1" t="e">
        <f>Calc2!W42</f>
        <v>#DIV/0!</v>
      </c>
      <c r="H28" s="1" t="e">
        <f>Calc2!X42</f>
        <v>#DIV/0!</v>
      </c>
      <c r="I28" s="1" t="e">
        <f>Calc2!Y42</f>
        <v>#DIV/0!</v>
      </c>
      <c r="J28" s="1" t="e">
        <f>Calc2!Z42</f>
        <v>#DIV/0!</v>
      </c>
      <c r="K28" s="1" t="e">
        <f>Calc2!AA42</f>
        <v>#DIV/0!</v>
      </c>
      <c r="L28" s="1" t="e">
        <f>Calc2!AB42</f>
        <v>#DIV/0!</v>
      </c>
      <c r="M28" s="1" t="e">
        <f>Calc2!AC42</f>
        <v>#DIV/0!</v>
      </c>
      <c r="N28" s="1" t="e">
        <f>Calc2!AD42</f>
        <v>#DIV/0!</v>
      </c>
      <c r="O28" s="1" t="e">
        <f t="shared" si="4"/>
        <v>#DIV/0!</v>
      </c>
    </row>
    <row r="29" spans="1:15">
      <c r="B29" s="1">
        <f>Calc2!A43</f>
        <v>0</v>
      </c>
      <c r="C29" s="1" t="e">
        <f>Calc2!S43</f>
        <v>#DIV/0!</v>
      </c>
      <c r="D29" s="1" t="e">
        <f>Calc2!T43</f>
        <v>#DIV/0!</v>
      </c>
      <c r="E29" s="1" t="e">
        <f>Calc2!U43</f>
        <v>#DIV/0!</v>
      </c>
      <c r="F29" s="1" t="e">
        <f>Calc2!V43</f>
        <v>#DIV/0!</v>
      </c>
      <c r="G29" s="1" t="e">
        <f>Calc2!W43</f>
        <v>#DIV/0!</v>
      </c>
      <c r="H29" s="1" t="e">
        <f>Calc2!X43</f>
        <v>#DIV/0!</v>
      </c>
      <c r="I29" s="1" t="e">
        <f>Calc2!Y43</f>
        <v>#DIV/0!</v>
      </c>
      <c r="J29" s="1" t="e">
        <f>Calc2!Z43</f>
        <v>#DIV/0!</v>
      </c>
      <c r="K29" s="1" t="e">
        <f>Calc2!AA43</f>
        <v>#DIV/0!</v>
      </c>
      <c r="L29" s="1" t="e">
        <f>Calc2!AB43</f>
        <v>#DIV/0!</v>
      </c>
      <c r="M29" s="1" t="e">
        <f>Calc2!AC43</f>
        <v>#DIV/0!</v>
      </c>
      <c r="N29" s="1" t="e">
        <f>Calc2!AD43</f>
        <v>#DIV/0!</v>
      </c>
      <c r="O29" s="1" t="e">
        <f t="shared" si="4"/>
        <v>#DIV/0!</v>
      </c>
    </row>
    <row r="30" spans="1:15">
      <c r="C30" s="32" t="e">
        <f>SUM(C25:C29)</f>
        <v>#DIV/0!</v>
      </c>
      <c r="D30" s="32" t="e">
        <f t="shared" ref="D30:N30" si="5">SUM(D25:D29)</f>
        <v>#DIV/0!</v>
      </c>
      <c r="E30" s="32" t="e">
        <f t="shared" si="5"/>
        <v>#DIV/0!</v>
      </c>
      <c r="F30" s="32" t="e">
        <f t="shared" si="5"/>
        <v>#DIV/0!</v>
      </c>
      <c r="G30" s="32" t="e">
        <f t="shared" si="5"/>
        <v>#DIV/0!</v>
      </c>
      <c r="H30" s="32" t="e">
        <f t="shared" si="5"/>
        <v>#DIV/0!</v>
      </c>
      <c r="I30" s="32" t="e">
        <f t="shared" si="5"/>
        <v>#DIV/0!</v>
      </c>
      <c r="J30" s="32" t="e">
        <f t="shared" si="5"/>
        <v>#DIV/0!</v>
      </c>
      <c r="K30" s="32" t="e">
        <f t="shared" si="5"/>
        <v>#DIV/0!</v>
      </c>
      <c r="L30" s="32" t="e">
        <f t="shared" si="5"/>
        <v>#DIV/0!</v>
      </c>
      <c r="M30" s="32" t="e">
        <f t="shared" si="5"/>
        <v>#DIV/0!</v>
      </c>
      <c r="N30" s="32" t="e">
        <f t="shared" si="5"/>
        <v>#DIV/0!</v>
      </c>
      <c r="O30" s="32" t="e">
        <f t="shared" si="4"/>
        <v>#DIV/0!</v>
      </c>
    </row>
    <row r="32" spans="1:15" ht="13.5" thickBot="1">
      <c r="A32" s="31" t="s">
        <v>171</v>
      </c>
      <c r="B32" s="31"/>
      <c r="C32" s="29" t="e">
        <f>C22-C30</f>
        <v>#DIV/0!</v>
      </c>
      <c r="D32" s="29" t="e">
        <f t="shared" ref="D32:N32" si="6">D22-D30</f>
        <v>#DIV/0!</v>
      </c>
      <c r="E32" s="29" t="e">
        <f t="shared" si="6"/>
        <v>#DIV/0!</v>
      </c>
      <c r="F32" s="29" t="e">
        <f t="shared" si="6"/>
        <v>#DIV/0!</v>
      </c>
      <c r="G32" s="29" t="e">
        <f t="shared" si="6"/>
        <v>#DIV/0!</v>
      </c>
      <c r="H32" s="29" t="e">
        <f t="shared" si="6"/>
        <v>#DIV/0!</v>
      </c>
      <c r="I32" s="29" t="e">
        <f t="shared" si="6"/>
        <v>#DIV/0!</v>
      </c>
      <c r="J32" s="29" t="e">
        <f t="shared" si="6"/>
        <v>#DIV/0!</v>
      </c>
      <c r="K32" s="29" t="e">
        <f t="shared" si="6"/>
        <v>#DIV/0!</v>
      </c>
      <c r="L32" s="29" t="e">
        <f t="shared" si="6"/>
        <v>#DIV/0!</v>
      </c>
      <c r="M32" s="29" t="e">
        <f t="shared" si="6"/>
        <v>#DIV/0!</v>
      </c>
      <c r="N32" s="29" t="e">
        <f t="shared" si="6"/>
        <v>#DIV/0!</v>
      </c>
      <c r="O32" s="29" t="e">
        <f>SUM(C32:N32)</f>
        <v>#DIV/0!</v>
      </c>
    </row>
    <row r="33" spans="1:15" ht="13.5" thickTop="1"/>
    <row r="34" spans="1:15">
      <c r="A34" s="31" t="s">
        <v>44</v>
      </c>
      <c r="B34" s="3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>
      <c r="B35" s="1" t="str">
        <f>Calc2!A48</f>
        <v>Accounting</v>
      </c>
      <c r="C35" s="1">
        <f>Calc2!AE48</f>
        <v>0</v>
      </c>
      <c r="D35" s="1">
        <f>Calc2!AF48</f>
        <v>0</v>
      </c>
      <c r="E35" s="1">
        <f>Calc2!AG48</f>
        <v>0</v>
      </c>
      <c r="F35" s="1">
        <f>Calc2!AH48</f>
        <v>0</v>
      </c>
      <c r="G35" s="1">
        <f>Calc2!AI48</f>
        <v>0</v>
      </c>
      <c r="H35" s="1">
        <f>Calc2!AJ48</f>
        <v>0</v>
      </c>
      <c r="I35" s="1">
        <f>Calc2!AK48</f>
        <v>0</v>
      </c>
      <c r="J35" s="1">
        <f>Calc2!AL48</f>
        <v>0</v>
      </c>
      <c r="K35" s="1">
        <f>Calc2!AM48</f>
        <v>0</v>
      </c>
      <c r="L35" s="1">
        <f>Calc2!AN48</f>
        <v>0</v>
      </c>
      <c r="M35" s="1">
        <f>Calc2!AO48</f>
        <v>0</v>
      </c>
      <c r="N35" s="1">
        <f>Calc2!AP48</f>
        <v>0</v>
      </c>
      <c r="O35" s="1">
        <f t="shared" ref="O35:O65" si="7">SUM(C35:N35)</f>
        <v>0</v>
      </c>
    </row>
    <row r="36" spans="1:15">
      <c r="B36" s="1" t="str">
        <f>Calc2!A49</f>
        <v>Advertising</v>
      </c>
      <c r="C36" s="1">
        <f>Calc2!AE49</f>
        <v>0</v>
      </c>
      <c r="D36" s="1">
        <f>Calc2!AF49</f>
        <v>0</v>
      </c>
      <c r="E36" s="1">
        <f>Calc2!AG49</f>
        <v>0</v>
      </c>
      <c r="F36" s="1">
        <f>Calc2!AH49</f>
        <v>0</v>
      </c>
      <c r="G36" s="1">
        <f>Calc2!AI49</f>
        <v>0</v>
      </c>
      <c r="H36" s="1">
        <f>Calc2!AJ49</f>
        <v>0</v>
      </c>
      <c r="I36" s="1">
        <f>Calc2!AK49</f>
        <v>0</v>
      </c>
      <c r="J36" s="1">
        <f>Calc2!AL49</f>
        <v>0</v>
      </c>
      <c r="K36" s="1">
        <f>Calc2!AM49</f>
        <v>0</v>
      </c>
      <c r="L36" s="1">
        <f>Calc2!AN49</f>
        <v>0</v>
      </c>
      <c r="M36" s="1">
        <f>Calc2!AO49</f>
        <v>0</v>
      </c>
      <c r="N36" s="1">
        <f>Calc2!AP49</f>
        <v>0</v>
      </c>
      <c r="O36" s="1">
        <f t="shared" si="7"/>
        <v>0</v>
      </c>
    </row>
    <row r="37" spans="1:15">
      <c r="B37" s="1" t="str">
        <f>Calc2!A50</f>
        <v>Bad Debts Written Off</v>
      </c>
      <c r="C37" s="1">
        <f>Calc2!AE50</f>
        <v>0</v>
      </c>
      <c r="D37" s="1">
        <f>Calc2!AF50</f>
        <v>0</v>
      </c>
      <c r="E37" s="1">
        <f>Calc2!AG50</f>
        <v>0</v>
      </c>
      <c r="F37" s="1">
        <f>Calc2!AH50</f>
        <v>0</v>
      </c>
      <c r="G37" s="1">
        <f>Calc2!AI50</f>
        <v>0</v>
      </c>
      <c r="H37" s="1">
        <f>Calc2!AJ50</f>
        <v>0</v>
      </c>
      <c r="I37" s="1">
        <f>Calc2!AK50</f>
        <v>0</v>
      </c>
      <c r="J37" s="1">
        <f>Calc2!AL50</f>
        <v>0</v>
      </c>
      <c r="K37" s="1">
        <f>Calc2!AM50</f>
        <v>0</v>
      </c>
      <c r="L37" s="1">
        <f>Calc2!AN50</f>
        <v>0</v>
      </c>
      <c r="M37" s="1">
        <f>Calc2!AO50</f>
        <v>0</v>
      </c>
      <c r="N37" s="1">
        <f>Calc2!AP50</f>
        <v>0</v>
      </c>
      <c r="O37" s="1">
        <f t="shared" si="7"/>
        <v>0</v>
      </c>
    </row>
    <row r="38" spans="1:15">
      <c r="B38" s="1" t="str">
        <f>Calc2!A51</f>
        <v>Bank Charges</v>
      </c>
      <c r="C38" s="1">
        <f>Calc2!AE51</f>
        <v>0</v>
      </c>
      <c r="D38" s="1">
        <f>Calc2!AF51</f>
        <v>0</v>
      </c>
      <c r="E38" s="1">
        <f>Calc2!AG51</f>
        <v>0</v>
      </c>
      <c r="F38" s="1">
        <f>Calc2!AH51</f>
        <v>0</v>
      </c>
      <c r="G38" s="1">
        <f>Calc2!AI51</f>
        <v>0</v>
      </c>
      <c r="H38" s="1">
        <f>Calc2!AJ51</f>
        <v>0</v>
      </c>
      <c r="I38" s="1">
        <f>Calc2!AK51</f>
        <v>0</v>
      </c>
      <c r="J38" s="1">
        <f>Calc2!AL51</f>
        <v>0</v>
      </c>
      <c r="K38" s="1">
        <f>Calc2!AM51</f>
        <v>0</v>
      </c>
      <c r="L38" s="1">
        <f>Calc2!AN51</f>
        <v>0</v>
      </c>
      <c r="M38" s="1">
        <f>Calc2!AO51</f>
        <v>0</v>
      </c>
      <c r="N38" s="1">
        <f>Calc2!AP51</f>
        <v>0</v>
      </c>
      <c r="O38" s="1">
        <f t="shared" si="7"/>
        <v>0</v>
      </c>
    </row>
    <row r="39" spans="1:15">
      <c r="B39" s="1" t="str">
        <f>Calc2!A52</f>
        <v>Cleaning</v>
      </c>
      <c r="C39" s="1">
        <f>Calc2!AE52</f>
        <v>0</v>
      </c>
      <c r="D39" s="1">
        <f>Calc2!AF52</f>
        <v>0</v>
      </c>
      <c r="E39" s="1">
        <f>Calc2!AG52</f>
        <v>0</v>
      </c>
      <c r="F39" s="1">
        <f>Calc2!AH52</f>
        <v>0</v>
      </c>
      <c r="G39" s="1">
        <f>Calc2!AI52</f>
        <v>0</v>
      </c>
      <c r="H39" s="1">
        <f>Calc2!AJ52</f>
        <v>0</v>
      </c>
      <c r="I39" s="1">
        <f>Calc2!AK52</f>
        <v>0</v>
      </c>
      <c r="J39" s="1">
        <f>Calc2!AL52</f>
        <v>0</v>
      </c>
      <c r="K39" s="1">
        <f>Calc2!AM52</f>
        <v>0</v>
      </c>
      <c r="L39" s="1">
        <f>Calc2!AN52</f>
        <v>0</v>
      </c>
      <c r="M39" s="1">
        <f>Calc2!AO52</f>
        <v>0</v>
      </c>
      <c r="N39" s="1">
        <f>Calc2!AP52</f>
        <v>0</v>
      </c>
      <c r="O39" s="1">
        <f t="shared" si="7"/>
        <v>0</v>
      </c>
    </row>
    <row r="40" spans="1:15">
      <c r="B40" s="1" t="str">
        <f>Calc2!A53</f>
        <v>Computer Software &amp; Updates</v>
      </c>
      <c r="C40" s="1">
        <f>Calc2!AE53</f>
        <v>0</v>
      </c>
      <c r="D40" s="1">
        <f>Calc2!AF53</f>
        <v>0</v>
      </c>
      <c r="E40" s="1">
        <f>Calc2!AG53</f>
        <v>0</v>
      </c>
      <c r="F40" s="1">
        <f>Calc2!AH53</f>
        <v>0</v>
      </c>
      <c r="G40" s="1">
        <f>Calc2!AI53</f>
        <v>0</v>
      </c>
      <c r="H40" s="1">
        <f>Calc2!AJ53</f>
        <v>0</v>
      </c>
      <c r="I40" s="1">
        <f>Calc2!AK53</f>
        <v>0</v>
      </c>
      <c r="J40" s="1">
        <f>Calc2!AL53</f>
        <v>0</v>
      </c>
      <c r="K40" s="1">
        <f>Calc2!AM53</f>
        <v>0</v>
      </c>
      <c r="L40" s="1">
        <f>Calc2!AN53</f>
        <v>0</v>
      </c>
      <c r="M40" s="1">
        <f>Calc2!AO53</f>
        <v>0</v>
      </c>
      <c r="N40" s="1">
        <f>Calc2!AP53</f>
        <v>0</v>
      </c>
      <c r="O40" s="1">
        <f t="shared" si="7"/>
        <v>0</v>
      </c>
    </row>
    <row r="41" spans="1:15">
      <c r="B41" s="1" t="str">
        <f>Calc2!A54</f>
        <v>Consulting Fees</v>
      </c>
      <c r="C41" s="1">
        <f>Calc2!AE54</f>
        <v>0</v>
      </c>
      <c r="D41" s="1">
        <f>Calc2!AF54</f>
        <v>0</v>
      </c>
      <c r="E41" s="1">
        <f>Calc2!AG54</f>
        <v>0</v>
      </c>
      <c r="F41" s="1">
        <f>Calc2!AH54</f>
        <v>0</v>
      </c>
      <c r="G41" s="1">
        <f>Calc2!AI54</f>
        <v>0</v>
      </c>
      <c r="H41" s="1">
        <f>Calc2!AJ54</f>
        <v>0</v>
      </c>
      <c r="I41" s="1">
        <f>Calc2!AK54</f>
        <v>0</v>
      </c>
      <c r="J41" s="1">
        <f>Calc2!AL54</f>
        <v>0</v>
      </c>
      <c r="K41" s="1">
        <f>Calc2!AM54</f>
        <v>0</v>
      </c>
      <c r="L41" s="1">
        <f>Calc2!AN54</f>
        <v>0</v>
      </c>
      <c r="M41" s="1">
        <f>Calc2!AO54</f>
        <v>0</v>
      </c>
      <c r="N41" s="1">
        <f>Calc2!AP54</f>
        <v>0</v>
      </c>
      <c r="O41" s="1">
        <f t="shared" si="7"/>
        <v>0</v>
      </c>
    </row>
    <row r="42" spans="1:15">
      <c r="B42" s="1" t="str">
        <f>Calc2!A55</f>
        <v>Electricity</v>
      </c>
      <c r="C42" s="1">
        <f>Calc2!AE55</f>
        <v>0</v>
      </c>
      <c r="D42" s="1">
        <f>Calc2!AF55</f>
        <v>0</v>
      </c>
      <c r="E42" s="1">
        <f>Calc2!AG55</f>
        <v>0</v>
      </c>
      <c r="F42" s="1">
        <f>Calc2!AH55</f>
        <v>0</v>
      </c>
      <c r="G42" s="1">
        <f>Calc2!AI55</f>
        <v>0</v>
      </c>
      <c r="H42" s="1">
        <f>Calc2!AJ55</f>
        <v>0</v>
      </c>
      <c r="I42" s="1">
        <f>Calc2!AK55</f>
        <v>0</v>
      </c>
      <c r="J42" s="1">
        <f>Calc2!AL55</f>
        <v>0</v>
      </c>
      <c r="K42" s="1">
        <f>Calc2!AM55</f>
        <v>0</v>
      </c>
      <c r="L42" s="1">
        <f>Calc2!AN55</f>
        <v>0</v>
      </c>
      <c r="M42" s="1">
        <f>Calc2!AO55</f>
        <v>0</v>
      </c>
      <c r="N42" s="1">
        <f>Calc2!AP55</f>
        <v>0</v>
      </c>
      <c r="O42" s="1">
        <f t="shared" si="7"/>
        <v>0</v>
      </c>
    </row>
    <row r="43" spans="1:15">
      <c r="B43" s="1" t="str">
        <f>Calc2!A56</f>
        <v>Insurance Work Cover</v>
      </c>
      <c r="C43" s="1">
        <f>Calc2!AE56</f>
        <v>0</v>
      </c>
      <c r="D43" s="1">
        <f>Calc2!AF56</f>
        <v>0</v>
      </c>
      <c r="E43" s="1">
        <f>Calc2!AG56</f>
        <v>0</v>
      </c>
      <c r="F43" s="1">
        <f>Calc2!AH56</f>
        <v>0</v>
      </c>
      <c r="G43" s="1">
        <f>Calc2!AI56</f>
        <v>0</v>
      </c>
      <c r="H43" s="1">
        <f>Calc2!AJ56</f>
        <v>0</v>
      </c>
      <c r="I43" s="1">
        <f>Calc2!AK56</f>
        <v>0</v>
      </c>
      <c r="J43" s="1">
        <f>Calc2!AL56</f>
        <v>0</v>
      </c>
      <c r="K43" s="1">
        <f>Calc2!AM56</f>
        <v>0</v>
      </c>
      <c r="L43" s="1">
        <f>Calc2!AN56</f>
        <v>0</v>
      </c>
      <c r="M43" s="1">
        <f>Calc2!AO56</f>
        <v>0</v>
      </c>
      <c r="N43" s="1">
        <f>Calc2!AP56</f>
        <v>0</v>
      </c>
      <c r="O43" s="1">
        <f t="shared" si="7"/>
        <v>0</v>
      </c>
    </row>
    <row r="44" spans="1:15">
      <c r="B44" s="1" t="str">
        <f>Calc2!A57</f>
        <v>Insurance</v>
      </c>
      <c r="C44" s="1">
        <f>Calc2!AE57</f>
        <v>0</v>
      </c>
      <c r="D44" s="1">
        <f>Calc2!AF57</f>
        <v>0</v>
      </c>
      <c r="E44" s="1">
        <f>Calc2!AG57</f>
        <v>0</v>
      </c>
      <c r="F44" s="1">
        <f>Calc2!AH57</f>
        <v>0</v>
      </c>
      <c r="G44" s="1">
        <f>Calc2!AI57</f>
        <v>0</v>
      </c>
      <c r="H44" s="1">
        <f>Calc2!AJ57</f>
        <v>0</v>
      </c>
      <c r="I44" s="1">
        <f>Calc2!AK57</f>
        <v>0</v>
      </c>
      <c r="J44" s="1">
        <f>Calc2!AL57</f>
        <v>0</v>
      </c>
      <c r="K44" s="1">
        <f>Calc2!AM57</f>
        <v>0</v>
      </c>
      <c r="L44" s="1">
        <f>Calc2!AN57</f>
        <v>0</v>
      </c>
      <c r="M44" s="1">
        <f>Calc2!AO57</f>
        <v>0</v>
      </c>
      <c r="N44" s="1">
        <f>Calc2!AP57</f>
        <v>0</v>
      </c>
      <c r="O44" s="1">
        <f t="shared" si="7"/>
        <v>0</v>
      </c>
    </row>
    <row r="45" spans="1:15">
      <c r="B45" s="1" t="str">
        <f>Calc2!A58</f>
        <v>Leasing Expenses</v>
      </c>
      <c r="C45" s="1">
        <f>Calc2!AE58</f>
        <v>0</v>
      </c>
      <c r="D45" s="1">
        <f>Calc2!AF58</f>
        <v>0</v>
      </c>
      <c r="E45" s="1">
        <f>Calc2!AG58</f>
        <v>0</v>
      </c>
      <c r="F45" s="1">
        <f>Calc2!AH58</f>
        <v>0</v>
      </c>
      <c r="G45" s="1">
        <f>Calc2!AI58</f>
        <v>0</v>
      </c>
      <c r="H45" s="1">
        <f>Calc2!AJ58</f>
        <v>0</v>
      </c>
      <c r="I45" s="1">
        <f>Calc2!AK58</f>
        <v>0</v>
      </c>
      <c r="J45" s="1">
        <f>Calc2!AL58</f>
        <v>0</v>
      </c>
      <c r="K45" s="1">
        <f>Calc2!AM58</f>
        <v>0</v>
      </c>
      <c r="L45" s="1">
        <f>Calc2!AN58</f>
        <v>0</v>
      </c>
      <c r="M45" s="1">
        <f>Calc2!AO58</f>
        <v>0</v>
      </c>
      <c r="N45" s="1">
        <f>Calc2!AP58</f>
        <v>0</v>
      </c>
      <c r="O45" s="1">
        <f t="shared" si="7"/>
        <v>0</v>
      </c>
    </row>
    <row r="46" spans="1:15">
      <c r="B46" s="1" t="str">
        <f>Calc2!A59</f>
        <v>Legal &amp; Debt Collection</v>
      </c>
      <c r="C46" s="1">
        <f>Calc2!AE59</f>
        <v>0</v>
      </c>
      <c r="D46" s="1">
        <f>Calc2!AF59</f>
        <v>0</v>
      </c>
      <c r="E46" s="1">
        <f>Calc2!AG59</f>
        <v>0</v>
      </c>
      <c r="F46" s="1">
        <f>Calc2!AH59</f>
        <v>0</v>
      </c>
      <c r="G46" s="1">
        <f>Calc2!AI59</f>
        <v>0</v>
      </c>
      <c r="H46" s="1">
        <f>Calc2!AJ59</f>
        <v>0</v>
      </c>
      <c r="I46" s="1">
        <f>Calc2!AK59</f>
        <v>0</v>
      </c>
      <c r="J46" s="1">
        <f>Calc2!AL59</f>
        <v>0</v>
      </c>
      <c r="K46" s="1">
        <f>Calc2!AM59</f>
        <v>0</v>
      </c>
      <c r="L46" s="1">
        <f>Calc2!AN59</f>
        <v>0</v>
      </c>
      <c r="M46" s="1">
        <f>Calc2!AO59</f>
        <v>0</v>
      </c>
      <c r="N46" s="1">
        <f>Calc2!AP59</f>
        <v>0</v>
      </c>
      <c r="O46" s="1">
        <f t="shared" si="7"/>
        <v>0</v>
      </c>
    </row>
    <row r="47" spans="1:15">
      <c r="B47" s="1" t="str">
        <f>Calc2!A60</f>
        <v>Motor Vehicle Fuel</v>
      </c>
      <c r="C47" s="1">
        <f>Calc2!AE60</f>
        <v>0</v>
      </c>
      <c r="D47" s="1">
        <f>Calc2!AF60</f>
        <v>0</v>
      </c>
      <c r="E47" s="1">
        <f>Calc2!AG60</f>
        <v>0</v>
      </c>
      <c r="F47" s="1">
        <f>Calc2!AH60</f>
        <v>0</v>
      </c>
      <c r="G47" s="1">
        <f>Calc2!AI60</f>
        <v>0</v>
      </c>
      <c r="H47" s="1">
        <f>Calc2!AJ60</f>
        <v>0</v>
      </c>
      <c r="I47" s="1">
        <f>Calc2!AK60</f>
        <v>0</v>
      </c>
      <c r="J47" s="1">
        <f>Calc2!AL60</f>
        <v>0</v>
      </c>
      <c r="K47" s="1">
        <f>Calc2!AM60</f>
        <v>0</v>
      </c>
      <c r="L47" s="1">
        <f>Calc2!AN60</f>
        <v>0</v>
      </c>
      <c r="M47" s="1">
        <f>Calc2!AO60</f>
        <v>0</v>
      </c>
      <c r="N47" s="1">
        <f>Calc2!AP60</f>
        <v>0</v>
      </c>
      <c r="O47" s="1">
        <f t="shared" si="7"/>
        <v>0</v>
      </c>
    </row>
    <row r="48" spans="1:15">
      <c r="B48" s="1" t="str">
        <f>Calc2!A61</f>
        <v>Motor Vehicle Expenses</v>
      </c>
      <c r="C48" s="1">
        <f>Calc2!AE61</f>
        <v>0</v>
      </c>
      <c r="D48" s="1">
        <f>Calc2!AF61</f>
        <v>0</v>
      </c>
      <c r="E48" s="1">
        <f>Calc2!AG61</f>
        <v>0</v>
      </c>
      <c r="F48" s="1">
        <f>Calc2!AH61</f>
        <v>0</v>
      </c>
      <c r="G48" s="1">
        <f>Calc2!AI61</f>
        <v>0</v>
      </c>
      <c r="H48" s="1">
        <f>Calc2!AJ61</f>
        <v>0</v>
      </c>
      <c r="I48" s="1">
        <f>Calc2!AK61</f>
        <v>0</v>
      </c>
      <c r="J48" s="1">
        <f>Calc2!AL61</f>
        <v>0</v>
      </c>
      <c r="K48" s="1">
        <f>Calc2!AM61</f>
        <v>0</v>
      </c>
      <c r="L48" s="1">
        <f>Calc2!AN61</f>
        <v>0</v>
      </c>
      <c r="M48" s="1">
        <f>Calc2!AO61</f>
        <v>0</v>
      </c>
      <c r="N48" s="1">
        <f>Calc2!AP61</f>
        <v>0</v>
      </c>
      <c r="O48" s="1">
        <f t="shared" si="7"/>
        <v>0</v>
      </c>
    </row>
    <row r="49" spans="2:15">
      <c r="B49" s="1" t="str">
        <f>Calc2!A62</f>
        <v>Office Expenses</v>
      </c>
      <c r="C49" s="1">
        <f>Calc2!AE62</f>
        <v>0</v>
      </c>
      <c r="D49" s="1">
        <f>Calc2!AF62</f>
        <v>0</v>
      </c>
      <c r="E49" s="1">
        <f>Calc2!AG62</f>
        <v>0</v>
      </c>
      <c r="F49" s="1">
        <f>Calc2!AH62</f>
        <v>0</v>
      </c>
      <c r="G49" s="1">
        <f>Calc2!AI62</f>
        <v>0</v>
      </c>
      <c r="H49" s="1">
        <f>Calc2!AJ62</f>
        <v>0</v>
      </c>
      <c r="I49" s="1">
        <f>Calc2!AK62</f>
        <v>0</v>
      </c>
      <c r="J49" s="1">
        <f>Calc2!AL62</f>
        <v>0</v>
      </c>
      <c r="K49" s="1">
        <f>Calc2!AM62</f>
        <v>0</v>
      </c>
      <c r="L49" s="1">
        <f>Calc2!AN62</f>
        <v>0</v>
      </c>
      <c r="M49" s="1">
        <f>Calc2!AO62</f>
        <v>0</v>
      </c>
      <c r="N49" s="1">
        <f>Calc2!AP62</f>
        <v>0</v>
      </c>
      <c r="O49" s="1">
        <f t="shared" si="7"/>
        <v>0</v>
      </c>
    </row>
    <row r="50" spans="2:15">
      <c r="B50" s="1" t="str">
        <f>Calc2!A63</f>
        <v>Subcontractors</v>
      </c>
      <c r="C50" s="1">
        <f>Calc2!AE63</f>
        <v>0</v>
      </c>
      <c r="D50" s="1">
        <f>Calc2!AF63</f>
        <v>0</v>
      </c>
      <c r="E50" s="1">
        <f>Calc2!AG63</f>
        <v>0</v>
      </c>
      <c r="F50" s="1">
        <f>Calc2!AH63</f>
        <v>0</v>
      </c>
      <c r="G50" s="1">
        <f>Calc2!AI63</f>
        <v>0</v>
      </c>
      <c r="H50" s="1">
        <f>Calc2!AJ63</f>
        <v>0</v>
      </c>
      <c r="I50" s="1">
        <f>Calc2!AK63</f>
        <v>0</v>
      </c>
      <c r="J50" s="1">
        <f>Calc2!AL63</f>
        <v>0</v>
      </c>
      <c r="K50" s="1">
        <f>Calc2!AM63</f>
        <v>0</v>
      </c>
      <c r="L50" s="1">
        <f>Calc2!AN63</f>
        <v>0</v>
      </c>
      <c r="M50" s="1">
        <f>Calc2!AO63</f>
        <v>0</v>
      </c>
      <c r="N50" s="1">
        <f>Calc2!AP63</f>
        <v>0</v>
      </c>
      <c r="O50" s="1">
        <f t="shared" si="7"/>
        <v>0</v>
      </c>
    </row>
    <row r="51" spans="2:15">
      <c r="B51" s="1" t="str">
        <f>Calc2!A64</f>
        <v>Printing &amp; Stationary</v>
      </c>
      <c r="C51" s="1">
        <f>Calc2!AE64</f>
        <v>0</v>
      </c>
      <c r="D51" s="1">
        <f>Calc2!AF64</f>
        <v>0</v>
      </c>
      <c r="E51" s="1">
        <f>Calc2!AG64</f>
        <v>0</v>
      </c>
      <c r="F51" s="1">
        <f>Calc2!AH64</f>
        <v>0</v>
      </c>
      <c r="G51" s="1">
        <f>Calc2!AI64</f>
        <v>0</v>
      </c>
      <c r="H51" s="1">
        <f>Calc2!AJ64</f>
        <v>0</v>
      </c>
      <c r="I51" s="1">
        <f>Calc2!AK64</f>
        <v>0</v>
      </c>
      <c r="J51" s="1">
        <f>Calc2!AL64</f>
        <v>0</v>
      </c>
      <c r="K51" s="1">
        <f>Calc2!AM64</f>
        <v>0</v>
      </c>
      <c r="L51" s="1">
        <f>Calc2!AN64</f>
        <v>0</v>
      </c>
      <c r="M51" s="1">
        <f>Calc2!AO64</f>
        <v>0</v>
      </c>
      <c r="N51" s="1">
        <f>Calc2!AP64</f>
        <v>0</v>
      </c>
      <c r="O51" s="1">
        <f t="shared" si="7"/>
        <v>0</v>
      </c>
    </row>
    <row r="52" spans="2:15">
      <c r="B52" s="1" t="str">
        <f>Calc2!A65</f>
        <v>Rent</v>
      </c>
      <c r="C52" s="1">
        <f>Calc2!AE65</f>
        <v>0</v>
      </c>
      <c r="D52" s="1">
        <f>Calc2!AF65</f>
        <v>0</v>
      </c>
      <c r="E52" s="1">
        <f>Calc2!AG65</f>
        <v>0</v>
      </c>
      <c r="F52" s="1">
        <f>Calc2!AH65</f>
        <v>0</v>
      </c>
      <c r="G52" s="1">
        <f>Calc2!AI65</f>
        <v>0</v>
      </c>
      <c r="H52" s="1">
        <f>Calc2!AJ65</f>
        <v>0</v>
      </c>
      <c r="I52" s="1">
        <f>Calc2!AK65</f>
        <v>0</v>
      </c>
      <c r="J52" s="1">
        <f>Calc2!AL65</f>
        <v>0</v>
      </c>
      <c r="K52" s="1">
        <f>Calc2!AM65</f>
        <v>0</v>
      </c>
      <c r="L52" s="1">
        <f>Calc2!AN65</f>
        <v>0</v>
      </c>
      <c r="M52" s="1">
        <f>Calc2!AO65</f>
        <v>0</v>
      </c>
      <c r="N52" s="1">
        <f>Calc2!AP65</f>
        <v>0</v>
      </c>
      <c r="O52" s="1">
        <f t="shared" si="7"/>
        <v>0</v>
      </c>
    </row>
    <row r="53" spans="2:15">
      <c r="B53" s="1" t="str">
        <f>Calc2!A66</f>
        <v>Repairs &amp; Maintenance</v>
      </c>
      <c r="C53" s="1">
        <f>Calc2!AE66</f>
        <v>0</v>
      </c>
      <c r="D53" s="1">
        <f>Calc2!AF66</f>
        <v>0</v>
      </c>
      <c r="E53" s="1">
        <f>Calc2!AG66</f>
        <v>0</v>
      </c>
      <c r="F53" s="1">
        <f>Calc2!AH66</f>
        <v>0</v>
      </c>
      <c r="G53" s="1">
        <f>Calc2!AI66</f>
        <v>0</v>
      </c>
      <c r="H53" s="1">
        <f>Calc2!AJ66</f>
        <v>0</v>
      </c>
      <c r="I53" s="1">
        <f>Calc2!AK66</f>
        <v>0</v>
      </c>
      <c r="J53" s="1">
        <f>Calc2!AL66</f>
        <v>0</v>
      </c>
      <c r="K53" s="1">
        <f>Calc2!AM66</f>
        <v>0</v>
      </c>
      <c r="L53" s="1">
        <f>Calc2!AN66</f>
        <v>0</v>
      </c>
      <c r="M53" s="1">
        <f>Calc2!AO66</f>
        <v>0</v>
      </c>
      <c r="N53" s="1">
        <f>Calc2!AP66</f>
        <v>0</v>
      </c>
      <c r="O53" s="1">
        <f t="shared" si="7"/>
        <v>0</v>
      </c>
    </row>
    <row r="54" spans="2:15">
      <c r="B54" s="1" t="str">
        <f>Calc2!A67</f>
        <v>Salaries &amp; Wages</v>
      </c>
      <c r="C54" s="1">
        <f>Calc2!AE67</f>
        <v>0</v>
      </c>
      <c r="D54" s="1">
        <f>Calc2!AF67</f>
        <v>0</v>
      </c>
      <c r="E54" s="1">
        <f>Calc2!AG67</f>
        <v>0</v>
      </c>
      <c r="F54" s="1">
        <f>Calc2!AH67</f>
        <v>0</v>
      </c>
      <c r="G54" s="1">
        <f>Calc2!AI67</f>
        <v>0</v>
      </c>
      <c r="H54" s="1">
        <f>Calc2!AJ67</f>
        <v>0</v>
      </c>
      <c r="I54" s="1">
        <f>Calc2!AK67</f>
        <v>0</v>
      </c>
      <c r="J54" s="1">
        <f>Calc2!AL67</f>
        <v>0</v>
      </c>
      <c r="K54" s="1">
        <f>Calc2!AM67</f>
        <v>0</v>
      </c>
      <c r="L54" s="1">
        <f>Calc2!AN67</f>
        <v>0</v>
      </c>
      <c r="M54" s="1">
        <f>Calc2!AO67</f>
        <v>0</v>
      </c>
      <c r="N54" s="1">
        <f>Calc2!AP67</f>
        <v>0</v>
      </c>
      <c r="O54" s="1">
        <f t="shared" si="7"/>
        <v>0</v>
      </c>
    </row>
    <row r="55" spans="2:15">
      <c r="B55" s="1" t="str">
        <f>Calc2!A68</f>
        <v>Security Costs</v>
      </c>
      <c r="C55" s="1">
        <f>Calc2!AE68</f>
        <v>0</v>
      </c>
      <c r="D55" s="1">
        <f>Calc2!AF68</f>
        <v>0</v>
      </c>
      <c r="E55" s="1">
        <f>Calc2!AG68</f>
        <v>0</v>
      </c>
      <c r="F55" s="1">
        <f>Calc2!AH68</f>
        <v>0</v>
      </c>
      <c r="G55" s="1">
        <f>Calc2!AI68</f>
        <v>0</v>
      </c>
      <c r="H55" s="1">
        <f>Calc2!AJ68</f>
        <v>0</v>
      </c>
      <c r="I55" s="1">
        <f>Calc2!AK68</f>
        <v>0</v>
      </c>
      <c r="J55" s="1">
        <f>Calc2!AL68</f>
        <v>0</v>
      </c>
      <c r="K55" s="1">
        <f>Calc2!AM68</f>
        <v>0</v>
      </c>
      <c r="L55" s="1">
        <f>Calc2!AN68</f>
        <v>0</v>
      </c>
      <c r="M55" s="1">
        <f>Calc2!AO68</f>
        <v>0</v>
      </c>
      <c r="N55" s="1">
        <f>Calc2!AP68</f>
        <v>0</v>
      </c>
      <c r="O55" s="1">
        <f t="shared" si="7"/>
        <v>0</v>
      </c>
    </row>
    <row r="56" spans="2:15">
      <c r="B56" s="1" t="str">
        <f>Calc2!A69</f>
        <v>Staff Training &amp; Welfare</v>
      </c>
      <c r="C56" s="1">
        <f>Calc2!AE69</f>
        <v>0</v>
      </c>
      <c r="D56" s="1">
        <f>Calc2!AF69</f>
        <v>0</v>
      </c>
      <c r="E56" s="1">
        <f>Calc2!AG69</f>
        <v>0</v>
      </c>
      <c r="F56" s="1">
        <f>Calc2!AH69</f>
        <v>0</v>
      </c>
      <c r="G56" s="1">
        <f>Calc2!AI69</f>
        <v>0</v>
      </c>
      <c r="H56" s="1">
        <f>Calc2!AJ69</f>
        <v>0</v>
      </c>
      <c r="I56" s="1">
        <f>Calc2!AK69</f>
        <v>0</v>
      </c>
      <c r="J56" s="1">
        <f>Calc2!AL69</f>
        <v>0</v>
      </c>
      <c r="K56" s="1">
        <f>Calc2!AM69</f>
        <v>0</v>
      </c>
      <c r="L56" s="1">
        <f>Calc2!AN69</f>
        <v>0</v>
      </c>
      <c r="M56" s="1">
        <f>Calc2!AO69</f>
        <v>0</v>
      </c>
      <c r="N56" s="1">
        <f>Calc2!AP69</f>
        <v>0</v>
      </c>
      <c r="O56" s="1">
        <f t="shared" si="7"/>
        <v>0</v>
      </c>
    </row>
    <row r="57" spans="2:15">
      <c r="B57" s="1" t="str">
        <f>Calc2!A70</f>
        <v>Subscriptions &amp; Journals</v>
      </c>
      <c r="C57" s="1">
        <f>Calc2!AE70</f>
        <v>0</v>
      </c>
      <c r="D57" s="1">
        <f>Calc2!AF70</f>
        <v>0</v>
      </c>
      <c r="E57" s="1">
        <f>Calc2!AG70</f>
        <v>0</v>
      </c>
      <c r="F57" s="1">
        <f>Calc2!AH70</f>
        <v>0</v>
      </c>
      <c r="G57" s="1">
        <f>Calc2!AI70</f>
        <v>0</v>
      </c>
      <c r="H57" s="1">
        <f>Calc2!AJ70</f>
        <v>0</v>
      </c>
      <c r="I57" s="1">
        <f>Calc2!AK70</f>
        <v>0</v>
      </c>
      <c r="J57" s="1">
        <f>Calc2!AL70</f>
        <v>0</v>
      </c>
      <c r="K57" s="1">
        <f>Calc2!AM70</f>
        <v>0</v>
      </c>
      <c r="L57" s="1">
        <f>Calc2!AN70</f>
        <v>0</v>
      </c>
      <c r="M57" s="1">
        <f>Calc2!AO70</f>
        <v>0</v>
      </c>
      <c r="N57" s="1">
        <f>Calc2!AP70</f>
        <v>0</v>
      </c>
      <c r="O57" s="1">
        <f t="shared" si="7"/>
        <v>0</v>
      </c>
    </row>
    <row r="58" spans="2:15">
      <c r="B58" s="1" t="str">
        <f>Calc2!A71</f>
        <v>Superannuation</v>
      </c>
      <c r="C58" s="1">
        <f>Calc2!AE71</f>
        <v>0</v>
      </c>
      <c r="D58" s="1">
        <f>Calc2!AF71</f>
        <v>0</v>
      </c>
      <c r="E58" s="1">
        <f>Calc2!AG71</f>
        <v>0</v>
      </c>
      <c r="F58" s="1">
        <f>Calc2!AH71</f>
        <v>0</v>
      </c>
      <c r="G58" s="1">
        <f>Calc2!AI71</f>
        <v>0</v>
      </c>
      <c r="H58" s="1">
        <f>Calc2!AJ71</f>
        <v>0</v>
      </c>
      <c r="I58" s="1">
        <f>Calc2!AK71</f>
        <v>0</v>
      </c>
      <c r="J58" s="1">
        <f>Calc2!AL71</f>
        <v>0</v>
      </c>
      <c r="K58" s="1">
        <f>Calc2!AM71</f>
        <v>0</v>
      </c>
      <c r="L58" s="1">
        <f>Calc2!AN71</f>
        <v>0</v>
      </c>
      <c r="M58" s="1">
        <f>Calc2!AO71</f>
        <v>0</v>
      </c>
      <c r="N58" s="1">
        <f>Calc2!AP71</f>
        <v>0</v>
      </c>
      <c r="O58" s="1">
        <f t="shared" si="7"/>
        <v>0</v>
      </c>
    </row>
    <row r="59" spans="2:15">
      <c r="B59" s="1" t="str">
        <f>Calc2!A72</f>
        <v>Telephone</v>
      </c>
      <c r="C59" s="1">
        <f>Calc2!AE72</f>
        <v>0</v>
      </c>
      <c r="D59" s="1">
        <f>Calc2!AF72</f>
        <v>0</v>
      </c>
      <c r="E59" s="1">
        <f>Calc2!AG72</f>
        <v>0</v>
      </c>
      <c r="F59" s="1">
        <f>Calc2!AH72</f>
        <v>0</v>
      </c>
      <c r="G59" s="1">
        <f>Calc2!AI72</f>
        <v>0</v>
      </c>
      <c r="H59" s="1">
        <f>Calc2!AJ72</f>
        <v>0</v>
      </c>
      <c r="I59" s="1">
        <f>Calc2!AK72</f>
        <v>0</v>
      </c>
      <c r="J59" s="1">
        <f>Calc2!AL72</f>
        <v>0</v>
      </c>
      <c r="K59" s="1">
        <f>Calc2!AM72</f>
        <v>0</v>
      </c>
      <c r="L59" s="1">
        <f>Calc2!AN72</f>
        <v>0</v>
      </c>
      <c r="M59" s="1">
        <f>Calc2!AO72</f>
        <v>0</v>
      </c>
      <c r="N59" s="1">
        <f>Calc2!AP72</f>
        <v>0</v>
      </c>
      <c r="O59" s="1">
        <f t="shared" si="7"/>
        <v>0</v>
      </c>
    </row>
    <row r="60" spans="2:15">
      <c r="B60" s="1" t="str">
        <f>Calc2!A73</f>
        <v>Travelling Expenses</v>
      </c>
      <c r="C60" s="1">
        <f>Calc2!AE73</f>
        <v>0</v>
      </c>
      <c r="D60" s="1">
        <f>Calc2!AF73</f>
        <v>0</v>
      </c>
      <c r="E60" s="1">
        <f>Calc2!AG73</f>
        <v>0</v>
      </c>
      <c r="F60" s="1">
        <f>Calc2!AH73</f>
        <v>0</v>
      </c>
      <c r="G60" s="1">
        <f>Calc2!AI73</f>
        <v>0</v>
      </c>
      <c r="H60" s="1">
        <f>Calc2!AJ73</f>
        <v>0</v>
      </c>
      <c r="I60" s="1">
        <f>Calc2!AK73</f>
        <v>0</v>
      </c>
      <c r="J60" s="1">
        <f>Calc2!AL73</f>
        <v>0</v>
      </c>
      <c r="K60" s="1">
        <f>Calc2!AM73</f>
        <v>0</v>
      </c>
      <c r="L60" s="1">
        <f>Calc2!AN73</f>
        <v>0</v>
      </c>
      <c r="M60" s="1">
        <f>Calc2!AO73</f>
        <v>0</v>
      </c>
      <c r="N60" s="1">
        <f>Calc2!AP73</f>
        <v>0</v>
      </c>
      <c r="O60" s="1">
        <f t="shared" si="7"/>
        <v>0</v>
      </c>
    </row>
    <row r="61" spans="2:15">
      <c r="B61" s="1" t="str">
        <f>Calc2!A74</f>
        <v>Waste disposal</v>
      </c>
      <c r="C61" s="1">
        <f>Calc2!AE74</f>
        <v>0</v>
      </c>
      <c r="D61" s="1">
        <f>Calc2!AF74</f>
        <v>0</v>
      </c>
      <c r="E61" s="1">
        <f>Calc2!AG74</f>
        <v>0</v>
      </c>
      <c r="F61" s="1">
        <f>Calc2!AH74</f>
        <v>0</v>
      </c>
      <c r="G61" s="1">
        <f>Calc2!AI74</f>
        <v>0</v>
      </c>
      <c r="H61" s="1">
        <f>Calc2!AJ74</f>
        <v>0</v>
      </c>
      <c r="I61" s="1">
        <f>Calc2!AK74</f>
        <v>0</v>
      </c>
      <c r="J61" s="1">
        <f>Calc2!AL74</f>
        <v>0</v>
      </c>
      <c r="K61" s="1">
        <f>Calc2!AM74</f>
        <v>0</v>
      </c>
      <c r="L61" s="1">
        <f>Calc2!AN74</f>
        <v>0</v>
      </c>
      <c r="M61" s="1">
        <f>Calc2!AO74</f>
        <v>0</v>
      </c>
      <c r="N61" s="1">
        <f>Calc2!AP74</f>
        <v>0</v>
      </c>
      <c r="O61" s="1">
        <f t="shared" si="7"/>
        <v>0</v>
      </c>
    </row>
    <row r="62" spans="2:15">
      <c r="B62" s="1" t="str">
        <f>Calc2!A75</f>
        <v>Owners Salary and Wages</v>
      </c>
      <c r="C62" s="1">
        <f>Calc2!AE75</f>
        <v>0</v>
      </c>
      <c r="D62" s="1">
        <f>Calc2!AF75</f>
        <v>0</v>
      </c>
      <c r="E62" s="1">
        <f>Calc2!AG75</f>
        <v>0</v>
      </c>
      <c r="F62" s="1">
        <f>Calc2!AH75</f>
        <v>0</v>
      </c>
      <c r="G62" s="1">
        <f>Calc2!AI75</f>
        <v>0</v>
      </c>
      <c r="H62" s="1">
        <f>Calc2!AJ75</f>
        <v>0</v>
      </c>
      <c r="I62" s="1">
        <f>Calc2!AK75</f>
        <v>0</v>
      </c>
      <c r="J62" s="1">
        <f>Calc2!AL75</f>
        <v>0</v>
      </c>
      <c r="K62" s="1">
        <f>Calc2!AM75</f>
        <v>0</v>
      </c>
      <c r="L62" s="1">
        <f>Calc2!AN75</f>
        <v>0</v>
      </c>
      <c r="M62" s="1">
        <f>Calc2!AO75</f>
        <v>0</v>
      </c>
      <c r="N62" s="1">
        <f>Calc2!AP75</f>
        <v>0</v>
      </c>
      <c r="O62" s="1">
        <f t="shared" si="7"/>
        <v>0</v>
      </c>
    </row>
    <row r="63" spans="2:15">
      <c r="B63" s="1" t="str">
        <f>Calc2!A76</f>
        <v>Sponsorships</v>
      </c>
      <c r="C63" s="1">
        <f>Calc2!AE76</f>
        <v>0</v>
      </c>
      <c r="D63" s="1">
        <f>Calc2!AF76</f>
        <v>0</v>
      </c>
      <c r="E63" s="1">
        <f>Calc2!AG76</f>
        <v>0</v>
      </c>
      <c r="F63" s="1">
        <f>Calc2!AH76</f>
        <v>0</v>
      </c>
      <c r="G63" s="1">
        <f>Calc2!AI76</f>
        <v>0</v>
      </c>
      <c r="H63" s="1">
        <f>Calc2!AJ76</f>
        <v>0</v>
      </c>
      <c r="I63" s="1">
        <f>Calc2!AK76</f>
        <v>0</v>
      </c>
      <c r="J63" s="1">
        <f>Calc2!AL76</f>
        <v>0</v>
      </c>
      <c r="K63" s="1">
        <f>Calc2!AM76</f>
        <v>0</v>
      </c>
      <c r="L63" s="1">
        <f>Calc2!AN76</f>
        <v>0</v>
      </c>
      <c r="M63" s="1">
        <f>Calc2!AO76</f>
        <v>0</v>
      </c>
      <c r="N63" s="1">
        <f>Calc2!AP76</f>
        <v>0</v>
      </c>
      <c r="O63" s="1">
        <f t="shared" si="7"/>
        <v>0</v>
      </c>
    </row>
    <row r="64" spans="2:15">
      <c r="B64" s="1" t="str">
        <f>Calc2!A77</f>
        <v>Product Development</v>
      </c>
      <c r="C64" s="1">
        <f>Calc2!AE77</f>
        <v>0</v>
      </c>
      <c r="D64" s="1">
        <f>Calc2!AF77</f>
        <v>0</v>
      </c>
      <c r="E64" s="1">
        <f>Calc2!AG77</f>
        <v>0</v>
      </c>
      <c r="F64" s="1">
        <f>Calc2!AH77</f>
        <v>0</v>
      </c>
      <c r="G64" s="1">
        <f>Calc2!AI77</f>
        <v>0</v>
      </c>
      <c r="H64" s="1">
        <f>Calc2!AJ77</f>
        <v>0</v>
      </c>
      <c r="I64" s="1">
        <f>Calc2!AK77</f>
        <v>0</v>
      </c>
      <c r="J64" s="1">
        <f>Calc2!AL77</f>
        <v>0</v>
      </c>
      <c r="K64" s="1">
        <f>Calc2!AM77</f>
        <v>0</v>
      </c>
      <c r="L64" s="1">
        <f>Calc2!AN77</f>
        <v>0</v>
      </c>
      <c r="M64" s="1">
        <f>Calc2!AO77</f>
        <v>0</v>
      </c>
      <c r="N64" s="1">
        <f>Calc2!AP77</f>
        <v>0</v>
      </c>
      <c r="O64" s="1">
        <f t="shared" si="7"/>
        <v>0</v>
      </c>
    </row>
    <row r="65" spans="2:15">
      <c r="C65" s="32">
        <f>SUM(C35:C64)</f>
        <v>0</v>
      </c>
      <c r="D65" s="32">
        <f t="shared" ref="D65:N65" si="8">SUM(D35:D64)</f>
        <v>0</v>
      </c>
      <c r="E65" s="32">
        <f t="shared" si="8"/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>
        <f t="shared" si="8"/>
        <v>0</v>
      </c>
      <c r="N65" s="32">
        <f t="shared" si="8"/>
        <v>0</v>
      </c>
      <c r="O65" s="32">
        <f t="shared" si="7"/>
        <v>0</v>
      </c>
    </row>
    <row r="67" spans="2:15" ht="13.5" thickBot="1">
      <c r="B67" s="31" t="s">
        <v>176</v>
      </c>
      <c r="C67" s="29" t="e">
        <f t="shared" ref="C67:N67" si="9">C32-C65</f>
        <v>#DIV/0!</v>
      </c>
      <c r="D67" s="29" t="e">
        <f t="shared" si="9"/>
        <v>#DIV/0!</v>
      </c>
      <c r="E67" s="29" t="e">
        <f t="shared" si="9"/>
        <v>#DIV/0!</v>
      </c>
      <c r="F67" s="29" t="e">
        <f t="shared" si="9"/>
        <v>#DIV/0!</v>
      </c>
      <c r="G67" s="29" t="e">
        <f t="shared" si="9"/>
        <v>#DIV/0!</v>
      </c>
      <c r="H67" s="29" t="e">
        <f t="shared" si="9"/>
        <v>#DIV/0!</v>
      </c>
      <c r="I67" s="29" t="e">
        <f t="shared" si="9"/>
        <v>#DIV/0!</v>
      </c>
      <c r="J67" s="29" t="e">
        <f t="shared" si="9"/>
        <v>#DIV/0!</v>
      </c>
      <c r="K67" s="29" t="e">
        <f t="shared" si="9"/>
        <v>#DIV/0!</v>
      </c>
      <c r="L67" s="29" t="e">
        <f t="shared" si="9"/>
        <v>#DIV/0!</v>
      </c>
      <c r="M67" s="29" t="e">
        <f t="shared" si="9"/>
        <v>#DIV/0!</v>
      </c>
      <c r="N67" s="29" t="e">
        <f t="shared" si="9"/>
        <v>#DIV/0!</v>
      </c>
      <c r="O67" s="29" t="e">
        <f>SUM(C67:N67)</f>
        <v>#DIV/0!</v>
      </c>
    </row>
    <row r="68" spans="2:15" ht="13.5" thickTop="1"/>
    <row r="69" spans="2:15">
      <c r="B69" s="1" t="s">
        <v>173</v>
      </c>
      <c r="C69" s="1">
        <f>Calc2!S104</f>
        <v>0</v>
      </c>
      <c r="D69" s="1">
        <f>Calc2!T104</f>
        <v>0</v>
      </c>
      <c r="E69" s="1">
        <f>Calc2!U104</f>
        <v>0</v>
      </c>
      <c r="F69" s="1">
        <f>Calc2!V104</f>
        <v>0</v>
      </c>
      <c r="G69" s="1">
        <f>Calc2!W104</f>
        <v>0</v>
      </c>
      <c r="H69" s="1">
        <f>Calc2!X104</f>
        <v>0</v>
      </c>
      <c r="I69" s="1">
        <f>Calc2!Y104</f>
        <v>0</v>
      </c>
      <c r="J69" s="1">
        <f>Calc2!Z104</f>
        <v>0</v>
      </c>
      <c r="K69" s="1">
        <f>Calc2!AA104</f>
        <v>0</v>
      </c>
      <c r="L69" s="1">
        <f>Calc2!AB104</f>
        <v>0</v>
      </c>
      <c r="M69" s="1">
        <f>Calc2!AC104</f>
        <v>0</v>
      </c>
      <c r="N69" s="1">
        <f>Calc2!AD104</f>
        <v>0</v>
      </c>
      <c r="O69" s="1">
        <f>SUM(C69:N69)</f>
        <v>0</v>
      </c>
    </row>
    <row r="70" spans="2:15">
      <c r="B70" s="1" t="s">
        <v>163</v>
      </c>
      <c r="C70" s="1" t="e">
        <f>Calc2!S194</f>
        <v>#VALUE!</v>
      </c>
      <c r="D70" s="1" t="e">
        <f>Calc2!T194</f>
        <v>#VALUE!</v>
      </c>
      <c r="E70" s="1" t="e">
        <f>Calc2!U194</f>
        <v>#VALUE!</v>
      </c>
      <c r="F70" s="1" t="e">
        <f>Calc2!V194</f>
        <v>#VALUE!</v>
      </c>
      <c r="G70" s="1" t="e">
        <f>Calc2!W194</f>
        <v>#VALUE!</v>
      </c>
      <c r="H70" s="1" t="e">
        <f>Calc2!X194</f>
        <v>#VALUE!</v>
      </c>
      <c r="I70" s="1" t="e">
        <f>Calc2!Y194</f>
        <v>#VALUE!</v>
      </c>
      <c r="J70" s="1" t="e">
        <f>Calc2!Z194</f>
        <v>#VALUE!</v>
      </c>
      <c r="K70" s="1" t="e">
        <f>Calc2!AA194</f>
        <v>#VALUE!</v>
      </c>
      <c r="L70" s="1" t="e">
        <f>Calc2!AB194</f>
        <v>#VALUE!</v>
      </c>
      <c r="M70" s="1" t="e">
        <f>Calc2!AC194</f>
        <v>#VALUE!</v>
      </c>
      <c r="N70" s="1" t="e">
        <f>Calc2!AD194</f>
        <v>#VALUE!</v>
      </c>
      <c r="O70" s="1" t="e">
        <f>SUM(C70:N70)</f>
        <v>#VALUE!</v>
      </c>
    </row>
    <row r="72" spans="2:15" ht="13.5" thickBot="1">
      <c r="B72" s="31" t="s">
        <v>166</v>
      </c>
      <c r="C72" s="29" t="e">
        <f>C67-C69-C70</f>
        <v>#DIV/0!</v>
      </c>
      <c r="D72" s="29" t="e">
        <f t="shared" ref="D72:N72" si="10">D67-D69-D70</f>
        <v>#DIV/0!</v>
      </c>
      <c r="E72" s="29" t="e">
        <f t="shared" si="10"/>
        <v>#DIV/0!</v>
      </c>
      <c r="F72" s="29" t="e">
        <f t="shared" si="10"/>
        <v>#DIV/0!</v>
      </c>
      <c r="G72" s="29" t="e">
        <f t="shared" si="10"/>
        <v>#DIV/0!</v>
      </c>
      <c r="H72" s="29" t="e">
        <f t="shared" si="10"/>
        <v>#DIV/0!</v>
      </c>
      <c r="I72" s="29" t="e">
        <f t="shared" si="10"/>
        <v>#DIV/0!</v>
      </c>
      <c r="J72" s="29" t="e">
        <f t="shared" si="10"/>
        <v>#DIV/0!</v>
      </c>
      <c r="K72" s="29" t="e">
        <f t="shared" si="10"/>
        <v>#DIV/0!</v>
      </c>
      <c r="L72" s="29" t="e">
        <f t="shared" si="10"/>
        <v>#DIV/0!</v>
      </c>
      <c r="M72" s="29" t="e">
        <f t="shared" si="10"/>
        <v>#DIV/0!</v>
      </c>
      <c r="N72" s="29" t="e">
        <f t="shared" si="10"/>
        <v>#DIV/0!</v>
      </c>
      <c r="O72" s="29" t="e">
        <f>SUM(C72:N72)</f>
        <v>#DIV/0!</v>
      </c>
    </row>
    <row r="73" spans="2:15" ht="13.5" thickTop="1"/>
    <row r="75" spans="2:15">
      <c r="B75" s="38" t="s">
        <v>177</v>
      </c>
    </row>
  </sheetData>
  <mergeCells count="3">
    <mergeCell ref="A1:O1"/>
    <mergeCell ref="A2:O2"/>
    <mergeCell ref="A3:O3"/>
  </mergeCells>
  <pageMargins left="0.24" right="0.16" top="0.71" bottom="0.24" header="0.16" footer="0.15"/>
  <pageSetup paperSize="9" scale="85" orientation="landscape" horizontalDpi="300" verticalDpi="300" r:id="rId1"/>
  <headerFooter alignWithMargins="0"/>
  <rowBreaks count="1" manualBreakCount="1">
    <brk id="3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1"/>
  <sheetViews>
    <sheetView zoomScaleNormal="100" workbookViewId="0">
      <selection activeCell="A41" sqref="A41"/>
    </sheetView>
  </sheetViews>
  <sheetFormatPr defaultRowHeight="12.75"/>
  <cols>
    <col min="1" max="1" width="52.5703125" style="1" customWidth="1"/>
    <col min="2" max="5" width="10.7109375" style="1" customWidth="1"/>
    <col min="6" max="6" width="12.140625" style="1" customWidth="1"/>
    <col min="7" max="7" width="11.85546875" style="1" customWidth="1"/>
    <col min="8" max="8" width="11.42578125" style="1" customWidth="1"/>
    <col min="9" max="9" width="11.5703125" style="1" customWidth="1"/>
    <col min="10" max="10" width="12.42578125" style="1" customWidth="1"/>
    <col min="11" max="13" width="11.85546875" style="1" customWidth="1"/>
    <col min="14" max="14" width="12.7109375" style="1" customWidth="1"/>
    <col min="15" max="16384" width="9.140625" style="1"/>
  </cols>
  <sheetData>
    <row r="1" spans="1:14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0.25">
      <c r="A2" s="73" t="s">
        <v>178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0.25">
      <c r="A3" s="72" t="str">
        <f>CONCATENATE('Data Entry'!I1,'Data Entry'!B3)</f>
        <v>For The Year Ending 2020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9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0.25" customHeight="1">
      <c r="A5" s="57"/>
      <c r="B5" s="58" t="str">
        <f>Calc2!S1</f>
        <v>July</v>
      </c>
      <c r="C5" s="58" t="str">
        <f>Calc2!T1</f>
        <v>August</v>
      </c>
      <c r="D5" s="58" t="str">
        <f>Calc2!U1</f>
        <v>September</v>
      </c>
      <c r="E5" s="58" t="str">
        <f>Calc2!V1</f>
        <v>October</v>
      </c>
      <c r="F5" s="58" t="str">
        <f>Calc2!W1</f>
        <v>November</v>
      </c>
      <c r="G5" s="58" t="str">
        <f>Calc2!X1</f>
        <v>December</v>
      </c>
      <c r="H5" s="58" t="str">
        <f>Calc2!Y1</f>
        <v>January</v>
      </c>
      <c r="I5" s="58" t="str">
        <f>Calc2!Z1</f>
        <v>February</v>
      </c>
      <c r="J5" s="58" t="str">
        <f>Calc2!AA1</f>
        <v>March</v>
      </c>
      <c r="K5" s="58" t="str">
        <f>Calc2!AB1</f>
        <v>April</v>
      </c>
      <c r="L5" s="58" t="str">
        <f>Calc2!AC1</f>
        <v>May</v>
      </c>
      <c r="M5" s="58" t="str">
        <f>Calc2!AD1</f>
        <v>June</v>
      </c>
      <c r="N5" s="58" t="s">
        <v>76</v>
      </c>
    </row>
    <row r="6" spans="1:14" s="49" customFormat="1" ht="15">
      <c r="A6" s="54" t="s">
        <v>179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49" customFormat="1" ht="15">
      <c r="A7" s="50"/>
    </row>
    <row r="8" spans="1:14" s="49" customFormat="1" ht="15">
      <c r="A8" s="54" t="s">
        <v>180</v>
      </c>
      <c r="B8" s="49" t="e">
        <f>Calc2!G115</f>
        <v>#DIV/0!</v>
      </c>
      <c r="C8" s="49" t="e">
        <f>Calc2!H115</f>
        <v>#DIV/0!</v>
      </c>
      <c r="D8" s="49" t="e">
        <f>Calc2!I115</f>
        <v>#DIV/0!</v>
      </c>
      <c r="E8" s="49" t="e">
        <f>Calc2!J115</f>
        <v>#DIV/0!</v>
      </c>
      <c r="F8" s="49" t="e">
        <f>Calc2!K115</f>
        <v>#DIV/0!</v>
      </c>
      <c r="G8" s="49" t="e">
        <f>Calc2!L115</f>
        <v>#DIV/0!</v>
      </c>
      <c r="H8" s="49" t="e">
        <f>Calc2!M115</f>
        <v>#DIV/0!</v>
      </c>
      <c r="I8" s="49" t="e">
        <f>Calc2!N115</f>
        <v>#DIV/0!</v>
      </c>
      <c r="J8" s="49" t="e">
        <f>Calc2!O115</f>
        <v>#DIV/0!</v>
      </c>
      <c r="K8" s="49" t="e">
        <f>Calc2!P115</f>
        <v>#DIV/0!</v>
      </c>
      <c r="L8" s="49" t="e">
        <f>Calc2!Q115</f>
        <v>#DIV/0!</v>
      </c>
      <c r="M8" s="49" t="e">
        <f>Calc2!R115</f>
        <v>#DIV/0!</v>
      </c>
      <c r="N8" s="50" t="e">
        <f>SUM(B8:M8)</f>
        <v>#DIV/0!</v>
      </c>
    </row>
    <row r="9" spans="1:14" s="49" customFormat="1" ht="15">
      <c r="A9" s="50"/>
      <c r="N9" s="50"/>
    </row>
    <row r="10" spans="1:14" s="49" customFormat="1" ht="15">
      <c r="A10" s="54" t="s">
        <v>181</v>
      </c>
      <c r="B10" s="49" t="e">
        <f>Calc2!G122</f>
        <v>#DIV/0!</v>
      </c>
      <c r="C10" s="49" t="e">
        <f>Calc2!H122</f>
        <v>#DIV/0!</v>
      </c>
      <c r="D10" s="49" t="e">
        <f>Calc2!I122</f>
        <v>#DIV/0!</v>
      </c>
      <c r="E10" s="49" t="e">
        <f>Calc2!J122</f>
        <v>#DIV/0!</v>
      </c>
      <c r="F10" s="49" t="e">
        <f>Calc2!K122</f>
        <v>#DIV/0!</v>
      </c>
      <c r="G10" s="49" t="e">
        <f>Calc2!L122</f>
        <v>#DIV/0!</v>
      </c>
      <c r="H10" s="49" t="e">
        <f>Calc2!M122</f>
        <v>#DIV/0!</v>
      </c>
      <c r="I10" s="49" t="e">
        <f>Calc2!N122</f>
        <v>#DIV/0!</v>
      </c>
      <c r="J10" s="49" t="e">
        <f>Calc2!O122</f>
        <v>#DIV/0!</v>
      </c>
      <c r="K10" s="49" t="e">
        <f>Calc2!P122</f>
        <v>#DIV/0!</v>
      </c>
      <c r="L10" s="49" t="e">
        <f>Calc2!Q122</f>
        <v>#DIV/0!</v>
      </c>
      <c r="M10" s="49" t="e">
        <f>Calc2!R122</f>
        <v>#DIV/0!</v>
      </c>
      <c r="N10" s="50" t="e">
        <f>SUM(B10:M10)</f>
        <v>#DIV/0!</v>
      </c>
    </row>
    <row r="11" spans="1:14" s="49" customFormat="1" ht="15">
      <c r="A11" s="50"/>
      <c r="N11" s="50"/>
    </row>
    <row r="12" spans="1:14" s="49" customFormat="1" ht="15">
      <c r="A12" s="54" t="s">
        <v>182</v>
      </c>
      <c r="B12" s="49">
        <f>Calc2!G92</f>
        <v>0</v>
      </c>
      <c r="C12" s="49">
        <f>Calc2!H92</f>
        <v>0</v>
      </c>
      <c r="D12" s="49">
        <f>Calc2!I92</f>
        <v>0</v>
      </c>
      <c r="E12" s="49">
        <f>Calc2!J92</f>
        <v>0</v>
      </c>
      <c r="F12" s="49">
        <f>Calc2!K92</f>
        <v>0</v>
      </c>
      <c r="G12" s="49">
        <f>Calc2!L92</f>
        <v>0</v>
      </c>
      <c r="H12" s="49">
        <f>Calc2!M92</f>
        <v>0</v>
      </c>
      <c r="I12" s="49">
        <f>Calc2!N92</f>
        <v>0</v>
      </c>
      <c r="J12" s="49">
        <f>Calc2!O92</f>
        <v>0</v>
      </c>
      <c r="K12" s="49">
        <f>Calc2!P92</f>
        <v>0</v>
      </c>
      <c r="L12" s="49">
        <f>Calc2!Q92</f>
        <v>0</v>
      </c>
      <c r="M12" s="49">
        <f>Calc2!R92</f>
        <v>0</v>
      </c>
      <c r="N12" s="50">
        <f>SUM(B12:M12)</f>
        <v>0</v>
      </c>
    </row>
    <row r="13" spans="1:14" s="49" customFormat="1" ht="15">
      <c r="A13" s="50"/>
      <c r="N13" s="50"/>
    </row>
    <row r="14" spans="1:14" s="49" customFormat="1" ht="15">
      <c r="A14" s="54" t="str">
        <f>Calc2!A208</f>
        <v>Introduction of Funds by Owners</v>
      </c>
      <c r="B14" s="49">
        <f>Calc2!G208</f>
        <v>0</v>
      </c>
      <c r="C14" s="49">
        <f>Calc2!H208</f>
        <v>0</v>
      </c>
      <c r="D14" s="49">
        <f>Calc2!I208</f>
        <v>0</v>
      </c>
      <c r="E14" s="49">
        <f>Calc2!J208</f>
        <v>0</v>
      </c>
      <c r="F14" s="49">
        <f>Calc2!K208</f>
        <v>0</v>
      </c>
      <c r="G14" s="49">
        <f>Calc2!L208</f>
        <v>0</v>
      </c>
      <c r="H14" s="49">
        <f>Calc2!M208</f>
        <v>0</v>
      </c>
      <c r="I14" s="49">
        <f>Calc2!N208</f>
        <v>0</v>
      </c>
      <c r="J14" s="49">
        <f>Calc2!O208</f>
        <v>0</v>
      </c>
      <c r="K14" s="49">
        <f>Calc2!P208</f>
        <v>0</v>
      </c>
      <c r="L14" s="49">
        <f>Calc2!Q208</f>
        <v>0</v>
      </c>
      <c r="M14" s="49">
        <f>Calc2!R208</f>
        <v>0</v>
      </c>
      <c r="N14" s="50">
        <f>SUM(B14:M14)</f>
        <v>0</v>
      </c>
    </row>
    <row r="15" spans="1:14" s="49" customFormat="1" ht="15">
      <c r="A15" s="50"/>
      <c r="N15" s="50"/>
    </row>
    <row r="16" spans="1:14" s="49" customFormat="1" ht="15.75" thickBot="1">
      <c r="A16" s="50"/>
      <c r="B16" s="55" t="e">
        <f>SUM(B8:B14)</f>
        <v>#DIV/0!</v>
      </c>
      <c r="C16" s="55" t="e">
        <f t="shared" ref="C16:M16" si="0">SUM(C8:C14)</f>
        <v>#DIV/0!</v>
      </c>
      <c r="D16" s="55" t="e">
        <f t="shared" si="0"/>
        <v>#DIV/0!</v>
      </c>
      <c r="E16" s="55" t="e">
        <f t="shared" si="0"/>
        <v>#DIV/0!</v>
      </c>
      <c r="F16" s="55" t="e">
        <f t="shared" si="0"/>
        <v>#DIV/0!</v>
      </c>
      <c r="G16" s="55" t="e">
        <f t="shared" si="0"/>
        <v>#DIV/0!</v>
      </c>
      <c r="H16" s="55" t="e">
        <f t="shared" si="0"/>
        <v>#DIV/0!</v>
      </c>
      <c r="I16" s="55" t="e">
        <f t="shared" si="0"/>
        <v>#DIV/0!</v>
      </c>
      <c r="J16" s="55" t="e">
        <f t="shared" si="0"/>
        <v>#DIV/0!</v>
      </c>
      <c r="K16" s="55" t="e">
        <f t="shared" si="0"/>
        <v>#DIV/0!</v>
      </c>
      <c r="L16" s="55" t="e">
        <f t="shared" si="0"/>
        <v>#DIV/0!</v>
      </c>
      <c r="M16" s="55" t="e">
        <f t="shared" si="0"/>
        <v>#DIV/0!</v>
      </c>
      <c r="N16" s="52" t="e">
        <f>SUM(B16:M16)</f>
        <v>#DIV/0!</v>
      </c>
    </row>
    <row r="17" spans="1:14" s="49" customFormat="1" ht="15.75" thickTop="1">
      <c r="A17" s="50"/>
      <c r="N17" s="50"/>
    </row>
    <row r="18" spans="1:14" s="49" customFormat="1" ht="15">
      <c r="A18" s="54" t="s">
        <v>183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8"/>
    </row>
    <row r="19" spans="1:14" s="49" customFormat="1" ht="15">
      <c r="A19" s="50"/>
      <c r="N19" s="50"/>
    </row>
    <row r="20" spans="1:14" s="49" customFormat="1" ht="15">
      <c r="A20" s="54" t="s">
        <v>184</v>
      </c>
      <c r="B20" s="49" t="e">
        <f>Calc2!G171</f>
        <v>#DIV/0!</v>
      </c>
      <c r="C20" s="49" t="e">
        <f>Calc2!H171</f>
        <v>#DIV/0!</v>
      </c>
      <c r="D20" s="49" t="e">
        <f>Calc2!I171</f>
        <v>#DIV/0!</v>
      </c>
      <c r="E20" s="49" t="e">
        <f>Calc2!J171</f>
        <v>#DIV/0!</v>
      </c>
      <c r="F20" s="49" t="e">
        <f>Calc2!K171</f>
        <v>#DIV/0!</v>
      </c>
      <c r="G20" s="49" t="e">
        <f>Calc2!L171</f>
        <v>#DIV/0!</v>
      </c>
      <c r="H20" s="49" t="e">
        <f>Calc2!M171</f>
        <v>#DIV/0!</v>
      </c>
      <c r="I20" s="49" t="e">
        <f>Calc2!N171</f>
        <v>#DIV/0!</v>
      </c>
      <c r="J20" s="49" t="e">
        <f>Calc2!O171</f>
        <v>#DIV/0!</v>
      </c>
      <c r="K20" s="49" t="e">
        <f>Calc2!P171</f>
        <v>#DIV/0!</v>
      </c>
      <c r="L20" s="49" t="e">
        <f>Calc2!Q171</f>
        <v>#DIV/0!</v>
      </c>
      <c r="M20" s="49" t="e">
        <f>Calc2!R171</f>
        <v>#DIV/0!</v>
      </c>
      <c r="N20" s="50" t="e">
        <f>SUM(B20:M20)</f>
        <v>#DIV/0!</v>
      </c>
    </row>
    <row r="21" spans="1:14" s="49" customFormat="1" ht="15">
      <c r="A21" s="50"/>
      <c r="N21" s="50"/>
    </row>
    <row r="22" spans="1:14" s="49" customFormat="1" ht="15">
      <c r="A22" s="54" t="s">
        <v>185</v>
      </c>
      <c r="B22" s="49" t="e">
        <f>Calc2!G180</f>
        <v>#DIV/0!</v>
      </c>
      <c r="C22" s="49" t="e">
        <f>Calc2!H180</f>
        <v>#DIV/0!</v>
      </c>
      <c r="D22" s="49" t="e">
        <f>Calc2!I180</f>
        <v>#DIV/0!</v>
      </c>
      <c r="E22" s="49" t="e">
        <f>Calc2!J180</f>
        <v>#DIV/0!</v>
      </c>
      <c r="F22" s="49" t="e">
        <f>Calc2!K180</f>
        <v>#DIV/0!</v>
      </c>
      <c r="G22" s="49" t="e">
        <f>Calc2!L180</f>
        <v>#DIV/0!</v>
      </c>
      <c r="H22" s="49" t="e">
        <f>Calc2!M180</f>
        <v>#DIV/0!</v>
      </c>
      <c r="I22" s="49" t="e">
        <f>Calc2!N180</f>
        <v>#DIV/0!</v>
      </c>
      <c r="J22" s="49" t="e">
        <f>Calc2!O180</f>
        <v>#DIV/0!</v>
      </c>
      <c r="K22" s="49" t="e">
        <f>Calc2!P180</f>
        <v>#DIV/0!</v>
      </c>
      <c r="L22" s="49" t="e">
        <f>Calc2!Q180</f>
        <v>#DIV/0!</v>
      </c>
      <c r="M22" s="49" t="e">
        <f>Calc2!R180</f>
        <v>#DIV/0!</v>
      </c>
      <c r="N22" s="50" t="e">
        <f>SUM(B22:M22)</f>
        <v>#DIV/0!</v>
      </c>
    </row>
    <row r="23" spans="1:14" s="49" customFormat="1" ht="15">
      <c r="A23" s="50"/>
      <c r="N23" s="50"/>
    </row>
    <row r="24" spans="1:14" s="49" customFormat="1" ht="15">
      <c r="A24" s="54" t="s">
        <v>186</v>
      </c>
      <c r="B24" s="49">
        <f>Calc2!B204</f>
        <v>0</v>
      </c>
      <c r="C24" s="49">
        <f>'GST Calc'!F63</f>
        <v>0</v>
      </c>
      <c r="D24" s="49">
        <f>'GST Calc'!G63</f>
        <v>0</v>
      </c>
      <c r="E24" s="49" t="e">
        <f>'GST Calc'!H63</f>
        <v>#DIV/0!</v>
      </c>
      <c r="F24" s="49">
        <f>'GST Calc'!I63</f>
        <v>0</v>
      </c>
      <c r="G24" s="49">
        <f>'GST Calc'!J63</f>
        <v>0</v>
      </c>
      <c r="H24" s="49" t="e">
        <f>'GST Calc'!K63</f>
        <v>#DIV/0!</v>
      </c>
      <c r="I24" s="49">
        <f>'GST Calc'!L63</f>
        <v>0</v>
      </c>
      <c r="J24" s="49">
        <f>'GST Calc'!M63</f>
        <v>0</v>
      </c>
      <c r="K24" s="49" t="e">
        <f>'GST Calc'!N63</f>
        <v>#DIV/0!</v>
      </c>
      <c r="L24" s="49">
        <f>'GST Calc'!O63</f>
        <v>0</v>
      </c>
      <c r="M24" s="49">
        <f>'GST Calc'!P63</f>
        <v>0</v>
      </c>
      <c r="N24" s="50" t="e">
        <f>SUM(B24:M24)</f>
        <v>#DIV/0!</v>
      </c>
    </row>
    <row r="25" spans="1:14" s="49" customFormat="1" ht="15">
      <c r="A25" s="50"/>
      <c r="N25" s="50"/>
    </row>
    <row r="26" spans="1:14" s="49" customFormat="1" ht="15">
      <c r="A26" s="54" t="s">
        <v>187</v>
      </c>
      <c r="B26" s="49">
        <f>Calc2!G98</f>
        <v>0</v>
      </c>
      <c r="C26" s="49">
        <f>Calc2!H98</f>
        <v>0</v>
      </c>
      <c r="D26" s="49">
        <f>Calc2!I98</f>
        <v>0</v>
      </c>
      <c r="E26" s="49">
        <f>Calc2!J98</f>
        <v>0</v>
      </c>
      <c r="F26" s="49">
        <f>Calc2!K98</f>
        <v>0</v>
      </c>
      <c r="G26" s="49">
        <f>Calc2!L98</f>
        <v>0</v>
      </c>
      <c r="H26" s="49">
        <f>Calc2!M98</f>
        <v>0</v>
      </c>
      <c r="I26" s="49">
        <f>Calc2!N98</f>
        <v>0</v>
      </c>
      <c r="J26" s="49">
        <f>Calc2!O98</f>
        <v>0</v>
      </c>
      <c r="K26" s="49">
        <f>Calc2!P98</f>
        <v>0</v>
      </c>
      <c r="L26" s="49">
        <f>Calc2!Q98</f>
        <v>0</v>
      </c>
      <c r="M26" s="49">
        <f>Calc2!R98</f>
        <v>0</v>
      </c>
      <c r="N26" s="50">
        <f>SUM(B26:M26)</f>
        <v>0</v>
      </c>
    </row>
    <row r="27" spans="1:14" s="49" customFormat="1" ht="15">
      <c r="A27" s="50"/>
      <c r="N27" s="50"/>
    </row>
    <row r="28" spans="1:14" s="49" customFormat="1" ht="15">
      <c r="A28" s="54" t="str">
        <f>Calc2!A210</f>
        <v>Tax and Dividends</v>
      </c>
      <c r="B28" s="49" t="e">
        <f>Calc2!G210</f>
        <v>#DIV/0!</v>
      </c>
      <c r="C28" s="49">
        <f>Calc2!H210</f>
        <v>8000</v>
      </c>
      <c r="D28" s="49">
        <f>Calc2!I210</f>
        <v>8000</v>
      </c>
      <c r="E28" s="49" t="e">
        <f>Calc2!J210</f>
        <v>#DIV/0!</v>
      </c>
      <c r="F28" s="49">
        <f>Calc2!K210</f>
        <v>8000</v>
      </c>
      <c r="G28" s="49">
        <f>Calc2!L210</f>
        <v>8000</v>
      </c>
      <c r="H28" s="49" t="e">
        <f>Calc2!M210</f>
        <v>#DIV/0!</v>
      </c>
      <c r="I28" s="49">
        <f>Calc2!N210</f>
        <v>8000</v>
      </c>
      <c r="J28" s="49">
        <f>Calc2!O210</f>
        <v>8000</v>
      </c>
      <c r="K28" s="49" t="e">
        <f>Calc2!P210</f>
        <v>#DIV/0!</v>
      </c>
      <c r="L28" s="49">
        <f>Calc2!Q210</f>
        <v>8000</v>
      </c>
      <c r="M28" s="49">
        <f>Calc2!R210</f>
        <v>8000</v>
      </c>
      <c r="N28" s="50" t="e">
        <f>SUM(B28:M28)</f>
        <v>#DIV/0!</v>
      </c>
    </row>
    <row r="29" spans="1:14" s="49" customFormat="1" ht="15">
      <c r="A29" s="50"/>
      <c r="N29" s="50"/>
    </row>
    <row r="30" spans="1:14" s="49" customFormat="1" ht="15">
      <c r="A30" s="54"/>
      <c r="B30" s="49" t="e">
        <f>SUM(B20:B28)</f>
        <v>#DIV/0!</v>
      </c>
      <c r="C30" s="49" t="e">
        <f t="shared" ref="C30:M30" si="1">SUM(C20:C28)</f>
        <v>#DIV/0!</v>
      </c>
      <c r="D30" s="49" t="e">
        <f t="shared" si="1"/>
        <v>#DIV/0!</v>
      </c>
      <c r="E30" s="49" t="e">
        <f t="shared" si="1"/>
        <v>#DIV/0!</v>
      </c>
      <c r="F30" s="49" t="e">
        <f t="shared" si="1"/>
        <v>#DIV/0!</v>
      </c>
      <c r="G30" s="49" t="e">
        <f t="shared" si="1"/>
        <v>#DIV/0!</v>
      </c>
      <c r="H30" s="49" t="e">
        <f t="shared" si="1"/>
        <v>#DIV/0!</v>
      </c>
      <c r="I30" s="49" t="e">
        <f t="shared" si="1"/>
        <v>#DIV/0!</v>
      </c>
      <c r="J30" s="49" t="e">
        <f t="shared" si="1"/>
        <v>#DIV/0!</v>
      </c>
      <c r="K30" s="49" t="e">
        <f t="shared" si="1"/>
        <v>#DIV/0!</v>
      </c>
      <c r="L30" s="49" t="e">
        <f t="shared" si="1"/>
        <v>#DIV/0!</v>
      </c>
      <c r="M30" s="49" t="e">
        <f t="shared" si="1"/>
        <v>#DIV/0!</v>
      </c>
      <c r="N30" s="50" t="e">
        <f>SUM(B30:M30)</f>
        <v>#DIV/0!</v>
      </c>
    </row>
    <row r="31" spans="1:14" s="49" customFormat="1" ht="15">
      <c r="A31" s="50"/>
      <c r="N31" s="50"/>
    </row>
    <row r="32" spans="1:14" s="49" customFormat="1" ht="15.75" thickBot="1">
      <c r="A32" s="54" t="s">
        <v>188</v>
      </c>
      <c r="B32" s="55" t="e">
        <f>B16-B30</f>
        <v>#DIV/0!</v>
      </c>
      <c r="C32" s="55" t="e">
        <f>C16-C30</f>
        <v>#DIV/0!</v>
      </c>
      <c r="D32" s="55" t="e">
        <f t="shared" ref="D32:M32" si="2">D16-D30</f>
        <v>#DIV/0!</v>
      </c>
      <c r="E32" s="55" t="e">
        <f t="shared" si="2"/>
        <v>#DIV/0!</v>
      </c>
      <c r="F32" s="55" t="e">
        <f t="shared" si="2"/>
        <v>#DIV/0!</v>
      </c>
      <c r="G32" s="55" t="e">
        <f t="shared" si="2"/>
        <v>#DIV/0!</v>
      </c>
      <c r="H32" s="55" t="e">
        <f t="shared" si="2"/>
        <v>#DIV/0!</v>
      </c>
      <c r="I32" s="55" t="e">
        <f t="shared" si="2"/>
        <v>#DIV/0!</v>
      </c>
      <c r="J32" s="55" t="e">
        <f t="shared" si="2"/>
        <v>#DIV/0!</v>
      </c>
      <c r="K32" s="55" t="e">
        <f t="shared" si="2"/>
        <v>#DIV/0!</v>
      </c>
      <c r="L32" s="55" t="e">
        <f t="shared" si="2"/>
        <v>#DIV/0!</v>
      </c>
      <c r="M32" s="55" t="e">
        <f t="shared" si="2"/>
        <v>#DIV/0!</v>
      </c>
      <c r="N32" s="52" t="e">
        <f>SUM(B32:M32)</f>
        <v>#DIV/0!</v>
      </c>
    </row>
    <row r="33" spans="1:14" s="49" customFormat="1" ht="15.75" thickTop="1">
      <c r="A33" s="50"/>
      <c r="N33" s="50"/>
    </row>
    <row r="34" spans="1:14" s="49" customFormat="1" ht="15">
      <c r="A34" s="54" t="s">
        <v>189</v>
      </c>
      <c r="B34" s="49">
        <f>Calc2!B197</f>
        <v>0</v>
      </c>
      <c r="C34" s="49" t="e">
        <f>B36</f>
        <v>#DIV/0!</v>
      </c>
      <c r="D34" s="49" t="e">
        <f t="shared" ref="D34:M34" si="3">C36</f>
        <v>#DIV/0!</v>
      </c>
      <c r="E34" s="49" t="e">
        <f t="shared" si="3"/>
        <v>#DIV/0!</v>
      </c>
      <c r="F34" s="49" t="e">
        <f t="shared" si="3"/>
        <v>#DIV/0!</v>
      </c>
      <c r="G34" s="49" t="e">
        <f t="shared" si="3"/>
        <v>#DIV/0!</v>
      </c>
      <c r="H34" s="49" t="e">
        <f t="shared" si="3"/>
        <v>#DIV/0!</v>
      </c>
      <c r="I34" s="49" t="e">
        <f t="shared" si="3"/>
        <v>#DIV/0!</v>
      </c>
      <c r="J34" s="49" t="e">
        <f t="shared" si="3"/>
        <v>#DIV/0!</v>
      </c>
      <c r="K34" s="49" t="e">
        <f t="shared" si="3"/>
        <v>#DIV/0!</v>
      </c>
      <c r="L34" s="49" t="e">
        <f t="shared" si="3"/>
        <v>#DIV/0!</v>
      </c>
      <c r="M34" s="49" t="e">
        <f t="shared" si="3"/>
        <v>#DIV/0!</v>
      </c>
      <c r="N34" s="50">
        <f>B34</f>
        <v>0</v>
      </c>
    </row>
    <row r="35" spans="1:14" s="49" customFormat="1" ht="15">
      <c r="A35" s="50"/>
      <c r="N35" s="50"/>
    </row>
    <row r="36" spans="1:14" s="49" customFormat="1" ht="15">
      <c r="A36" s="54" t="s">
        <v>190</v>
      </c>
      <c r="B36" s="49" t="e">
        <f>B32+B34</f>
        <v>#DIV/0!</v>
      </c>
      <c r="C36" s="49" t="e">
        <f>C32+C34</f>
        <v>#DIV/0!</v>
      </c>
      <c r="D36" s="49" t="e">
        <f t="shared" ref="D36:M36" si="4">D32+D34</f>
        <v>#DIV/0!</v>
      </c>
      <c r="E36" s="49" t="e">
        <f t="shared" si="4"/>
        <v>#DIV/0!</v>
      </c>
      <c r="F36" s="49" t="e">
        <f t="shared" si="4"/>
        <v>#DIV/0!</v>
      </c>
      <c r="G36" s="49" t="e">
        <f t="shared" si="4"/>
        <v>#DIV/0!</v>
      </c>
      <c r="H36" s="49" t="e">
        <f t="shared" si="4"/>
        <v>#DIV/0!</v>
      </c>
      <c r="I36" s="49" t="e">
        <f t="shared" si="4"/>
        <v>#DIV/0!</v>
      </c>
      <c r="J36" s="49" t="e">
        <f t="shared" si="4"/>
        <v>#DIV/0!</v>
      </c>
      <c r="K36" s="49" t="e">
        <f t="shared" si="4"/>
        <v>#DIV/0!</v>
      </c>
      <c r="L36" s="49" t="e">
        <f t="shared" si="4"/>
        <v>#DIV/0!</v>
      </c>
      <c r="M36" s="49" t="e">
        <f t="shared" si="4"/>
        <v>#DIV/0!</v>
      </c>
      <c r="N36" s="50" t="e">
        <f>M36</f>
        <v>#DIV/0!</v>
      </c>
    </row>
    <row r="37" spans="1:14" s="49" customFormat="1" ht="15"/>
    <row r="38" spans="1:14" s="49" customFormat="1" ht="15">
      <c r="A38" s="49" t="s">
        <v>191</v>
      </c>
      <c r="B38" s="49">
        <v>-300000</v>
      </c>
      <c r="C38" s="49">
        <v>-300000</v>
      </c>
      <c r="D38" s="49">
        <v>-300000</v>
      </c>
      <c r="E38" s="49">
        <v>-300000</v>
      </c>
      <c r="F38" s="49">
        <v>-300000</v>
      </c>
      <c r="G38" s="49">
        <v>-300000</v>
      </c>
      <c r="H38" s="49">
        <v>-300000</v>
      </c>
      <c r="I38" s="49">
        <v>-300000</v>
      </c>
      <c r="J38" s="49">
        <v>-300000</v>
      </c>
      <c r="K38" s="49">
        <v>-300000</v>
      </c>
      <c r="L38" s="49">
        <v>-300000</v>
      </c>
      <c r="M38" s="49">
        <v>-300000</v>
      </c>
      <c r="N38" s="49">
        <v>-300000</v>
      </c>
    </row>
    <row r="39" spans="1:14" s="49" customFormat="1" ht="15"/>
    <row r="40" spans="1:14" s="49" customFormat="1" ht="15">
      <c r="A40" s="49" t="s">
        <v>192</v>
      </c>
      <c r="B40" s="49" t="e">
        <f>SUM(B36:B38)</f>
        <v>#DIV/0!</v>
      </c>
      <c r="C40" s="49" t="e">
        <f t="shared" ref="C40:N40" si="5">SUM(C36:C38)</f>
        <v>#DIV/0!</v>
      </c>
      <c r="D40" s="49" t="e">
        <f t="shared" si="5"/>
        <v>#DIV/0!</v>
      </c>
      <c r="E40" s="49" t="e">
        <f t="shared" si="5"/>
        <v>#DIV/0!</v>
      </c>
      <c r="F40" s="49" t="e">
        <f t="shared" si="5"/>
        <v>#DIV/0!</v>
      </c>
      <c r="G40" s="49" t="e">
        <f t="shared" si="5"/>
        <v>#DIV/0!</v>
      </c>
      <c r="H40" s="49" t="e">
        <f t="shared" si="5"/>
        <v>#DIV/0!</v>
      </c>
      <c r="I40" s="49" t="e">
        <f t="shared" si="5"/>
        <v>#DIV/0!</v>
      </c>
      <c r="J40" s="49" t="e">
        <f t="shared" si="5"/>
        <v>#DIV/0!</v>
      </c>
      <c r="K40" s="49" t="e">
        <f t="shared" si="5"/>
        <v>#DIV/0!</v>
      </c>
      <c r="L40" s="49" t="e">
        <f t="shared" si="5"/>
        <v>#DIV/0!</v>
      </c>
      <c r="M40" s="49" t="e">
        <f t="shared" si="5"/>
        <v>#DIV/0!</v>
      </c>
      <c r="N40" s="49" t="e">
        <f t="shared" si="5"/>
        <v>#DIV/0!</v>
      </c>
    </row>
    <row r="41" spans="1:14" s="49" customFormat="1" ht="15"/>
    <row r="42" spans="1:14" s="49" customFormat="1" ht="15">
      <c r="A42" s="49" t="s">
        <v>193</v>
      </c>
      <c r="B42" s="49" t="e">
        <f>Calc2!G33</f>
        <v>#DIV/0!</v>
      </c>
      <c r="C42" s="49" t="e">
        <f>Calc2!H33</f>
        <v>#DIV/0!</v>
      </c>
      <c r="D42" s="49" t="e">
        <f>Calc2!I33</f>
        <v>#DIV/0!</v>
      </c>
      <c r="E42" s="49" t="e">
        <f>Calc2!J33</f>
        <v>#DIV/0!</v>
      </c>
      <c r="F42" s="49" t="e">
        <f>Calc2!K33</f>
        <v>#DIV/0!</v>
      </c>
      <c r="G42" s="49" t="e">
        <f>Calc2!L33</f>
        <v>#DIV/0!</v>
      </c>
      <c r="H42" s="49" t="e">
        <f>Calc2!M33</f>
        <v>#DIV/0!</v>
      </c>
      <c r="I42" s="49" t="e">
        <f>Calc2!N33</f>
        <v>#DIV/0!</v>
      </c>
      <c r="J42" s="49" t="e">
        <f>Calc2!O33</f>
        <v>#DIV/0!</v>
      </c>
      <c r="K42" s="49" t="e">
        <f>Calc2!P33</f>
        <v>#DIV/0!</v>
      </c>
      <c r="L42" s="49" t="e">
        <f>Calc2!Q33</f>
        <v>#DIV/0!</v>
      </c>
      <c r="M42" s="49" t="e">
        <f>Calc2!R33</f>
        <v>#DIV/0!</v>
      </c>
    </row>
    <row r="43" spans="1:14" s="49" customFormat="1" ht="15"/>
    <row r="44" spans="1:14" s="49" customFormat="1" ht="15">
      <c r="A44" s="53"/>
    </row>
    <row r="45" spans="1:14" s="49" customFormat="1" ht="15"/>
    <row r="46" spans="1:14" s="49" customFormat="1" ht="15"/>
    <row r="47" spans="1:14" s="49" customFormat="1" ht="15"/>
    <row r="48" spans="1:14" s="49" customFormat="1" ht="15"/>
    <row r="49" s="49" customFormat="1" ht="15"/>
    <row r="50" s="49" customFormat="1" ht="15"/>
    <row r="51" s="49" customFormat="1" ht="15"/>
  </sheetData>
  <mergeCells count="3">
    <mergeCell ref="A1:N1"/>
    <mergeCell ref="A2:N2"/>
    <mergeCell ref="A3:N3"/>
  </mergeCells>
  <phoneticPr fontId="2" type="noConversion"/>
  <pageMargins left="0.16" right="0.16" top="0.69" bottom="0.25" header="0.16" footer="0.15"/>
  <pageSetup paperSize="9" scale="72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6"/>
  <sheetViews>
    <sheetView workbookViewId="0">
      <selection sqref="A1:N5"/>
    </sheetView>
  </sheetViews>
  <sheetFormatPr defaultRowHeight="12.75"/>
  <cols>
    <col min="1" max="1" width="45.85546875" style="1" customWidth="1"/>
    <col min="2" max="14" width="10.7109375" style="1" customWidth="1"/>
    <col min="15" max="16384" width="9.140625" style="1"/>
  </cols>
  <sheetData>
    <row r="1" spans="1:14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0.25">
      <c r="A2" s="73" t="s">
        <v>178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0.25">
      <c r="A3" s="72" t="str">
        <f>CONCATENATE('Data Entry'!I1,'Data Entry'!C3)</f>
        <v>For The Year Ending 2021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9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1" customHeight="1">
      <c r="A5" s="57"/>
      <c r="B5" s="58" t="str">
        <f>Calc2!S1</f>
        <v>July</v>
      </c>
      <c r="C5" s="58" t="str">
        <f>Calc2!T1</f>
        <v>August</v>
      </c>
      <c r="D5" s="58" t="str">
        <f>Calc2!U1</f>
        <v>September</v>
      </c>
      <c r="E5" s="58" t="str">
        <f>Calc2!V1</f>
        <v>October</v>
      </c>
      <c r="F5" s="58" t="str">
        <f>Calc2!W1</f>
        <v>November</v>
      </c>
      <c r="G5" s="58" t="str">
        <f>Calc2!X1</f>
        <v>December</v>
      </c>
      <c r="H5" s="58" t="str">
        <f>Calc2!Y1</f>
        <v>January</v>
      </c>
      <c r="I5" s="58" t="str">
        <f>Calc2!Z1</f>
        <v>February</v>
      </c>
      <c r="J5" s="58" t="str">
        <f>Calc2!AA1</f>
        <v>March</v>
      </c>
      <c r="K5" s="58" t="str">
        <f>Calc2!AB1</f>
        <v>April</v>
      </c>
      <c r="L5" s="58" t="str">
        <f>Calc2!AC1</f>
        <v>May</v>
      </c>
      <c r="M5" s="58" t="str">
        <f>Calc2!AD1</f>
        <v>June</v>
      </c>
      <c r="N5" s="58" t="s">
        <v>76</v>
      </c>
    </row>
    <row r="6" spans="1:14" s="49" customFormat="1" ht="15">
      <c r="A6" s="54" t="s">
        <v>179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49" customFormat="1" ht="15">
      <c r="A7" s="50"/>
    </row>
    <row r="8" spans="1:14" s="49" customFormat="1" ht="15">
      <c r="A8" s="54" t="s">
        <v>180</v>
      </c>
      <c r="B8" s="49" t="e">
        <f>Calc2!S115</f>
        <v>#DIV/0!</v>
      </c>
      <c r="C8" s="49" t="e">
        <f>Calc2!T115</f>
        <v>#DIV/0!</v>
      </c>
      <c r="D8" s="49" t="e">
        <f>Calc2!U115</f>
        <v>#DIV/0!</v>
      </c>
      <c r="E8" s="49" t="e">
        <f>Calc2!V115</f>
        <v>#DIV/0!</v>
      </c>
      <c r="F8" s="49" t="e">
        <f>Calc2!W115</f>
        <v>#DIV/0!</v>
      </c>
      <c r="G8" s="49" t="e">
        <f>Calc2!X115</f>
        <v>#DIV/0!</v>
      </c>
      <c r="H8" s="49" t="e">
        <f>Calc2!Y115</f>
        <v>#DIV/0!</v>
      </c>
      <c r="I8" s="49" t="e">
        <f>Calc2!Z115</f>
        <v>#DIV/0!</v>
      </c>
      <c r="J8" s="49" t="e">
        <f>Calc2!AA115</f>
        <v>#DIV/0!</v>
      </c>
      <c r="K8" s="49" t="e">
        <f>Calc2!AB115</f>
        <v>#DIV/0!</v>
      </c>
      <c r="L8" s="49" t="e">
        <f>Calc2!AC115</f>
        <v>#DIV/0!</v>
      </c>
      <c r="M8" s="49" t="e">
        <f>Calc2!AD115</f>
        <v>#DIV/0!</v>
      </c>
      <c r="N8" s="50" t="e">
        <f>SUM(B8:M8)</f>
        <v>#DIV/0!</v>
      </c>
    </row>
    <row r="9" spans="1:14" s="49" customFormat="1" ht="15">
      <c r="A9" s="50"/>
      <c r="N9" s="50"/>
    </row>
    <row r="10" spans="1:14" s="49" customFormat="1" ht="15">
      <c r="A10" s="54" t="s">
        <v>181</v>
      </c>
      <c r="B10" s="49" t="e">
        <f>Calc2!S122</f>
        <v>#DIV/0!</v>
      </c>
      <c r="C10" s="49" t="e">
        <f>Calc2!T122</f>
        <v>#DIV/0!</v>
      </c>
      <c r="D10" s="49" t="e">
        <f>Calc2!U122</f>
        <v>#DIV/0!</v>
      </c>
      <c r="E10" s="49" t="e">
        <f>Calc2!V122</f>
        <v>#DIV/0!</v>
      </c>
      <c r="F10" s="49" t="e">
        <f>Calc2!W122</f>
        <v>#DIV/0!</v>
      </c>
      <c r="G10" s="49" t="e">
        <f>Calc2!X122</f>
        <v>#DIV/0!</v>
      </c>
      <c r="H10" s="49" t="e">
        <f>Calc2!Y122</f>
        <v>#DIV/0!</v>
      </c>
      <c r="I10" s="49" t="e">
        <f>Calc2!Z122</f>
        <v>#DIV/0!</v>
      </c>
      <c r="J10" s="49" t="e">
        <f>Calc2!AA122</f>
        <v>#DIV/0!</v>
      </c>
      <c r="K10" s="49" t="e">
        <f>Calc2!AB122</f>
        <v>#DIV/0!</v>
      </c>
      <c r="L10" s="49" t="e">
        <f>Calc2!AC122</f>
        <v>#DIV/0!</v>
      </c>
      <c r="M10" s="49" t="e">
        <f>Calc2!AD122</f>
        <v>#DIV/0!</v>
      </c>
      <c r="N10" s="50" t="e">
        <f>SUM(B10:M10)</f>
        <v>#DIV/0!</v>
      </c>
    </row>
    <row r="11" spans="1:14" s="49" customFormat="1" ht="15">
      <c r="A11" s="50"/>
      <c r="N11" s="50"/>
    </row>
    <row r="12" spans="1:14" s="49" customFormat="1" ht="15">
      <c r="A12" s="54" t="s">
        <v>182</v>
      </c>
      <c r="B12" s="49">
        <f>Calc2!S92</f>
        <v>0</v>
      </c>
      <c r="C12" s="49">
        <f>Calc2!T92</f>
        <v>0</v>
      </c>
      <c r="D12" s="49">
        <f>Calc2!U92</f>
        <v>0</v>
      </c>
      <c r="E12" s="49">
        <f>Calc2!V92</f>
        <v>0</v>
      </c>
      <c r="F12" s="49">
        <f>Calc2!W92</f>
        <v>0</v>
      </c>
      <c r="G12" s="49">
        <f>Calc2!X92</f>
        <v>0</v>
      </c>
      <c r="H12" s="49">
        <f>Calc2!Y92</f>
        <v>0</v>
      </c>
      <c r="I12" s="49">
        <f>Calc2!Z92</f>
        <v>0</v>
      </c>
      <c r="J12" s="49">
        <f>Calc2!AA92</f>
        <v>0</v>
      </c>
      <c r="K12" s="49">
        <f>Calc2!AB92</f>
        <v>0</v>
      </c>
      <c r="L12" s="49">
        <f>Calc2!AC92</f>
        <v>0</v>
      </c>
      <c r="M12" s="49">
        <f>Calc2!AD92</f>
        <v>0</v>
      </c>
      <c r="N12" s="50">
        <f>SUM(B12:M12)</f>
        <v>0</v>
      </c>
    </row>
    <row r="13" spans="1:14" s="49" customFormat="1" ht="15">
      <c r="A13" s="50"/>
      <c r="N13" s="50"/>
    </row>
    <row r="14" spans="1:14" s="49" customFormat="1" ht="15">
      <c r="A14" s="54" t="str">
        <f>Calc2!A208</f>
        <v>Introduction of Funds by Owners</v>
      </c>
      <c r="B14" s="49">
        <f>Calc2!S208</f>
        <v>0</v>
      </c>
      <c r="C14" s="49">
        <f>Calc2!T208</f>
        <v>0</v>
      </c>
      <c r="D14" s="49">
        <f>Calc2!U208</f>
        <v>0</v>
      </c>
      <c r="E14" s="49">
        <f>Calc2!V208</f>
        <v>0</v>
      </c>
      <c r="F14" s="49">
        <f>Calc2!W208</f>
        <v>0</v>
      </c>
      <c r="G14" s="49">
        <f>Calc2!X208</f>
        <v>0</v>
      </c>
      <c r="H14" s="49">
        <f>Calc2!Y208</f>
        <v>0</v>
      </c>
      <c r="I14" s="49">
        <f>Calc2!Z208</f>
        <v>0</v>
      </c>
      <c r="J14" s="49">
        <f>Calc2!AA208</f>
        <v>0</v>
      </c>
      <c r="K14" s="49">
        <f>Calc2!AB208</f>
        <v>0</v>
      </c>
      <c r="L14" s="49">
        <f>Calc2!AC208</f>
        <v>0</v>
      </c>
      <c r="M14" s="49">
        <f>Calc2!AD208</f>
        <v>0</v>
      </c>
      <c r="N14" s="50">
        <f>SUM(B14:M14)</f>
        <v>0</v>
      </c>
    </row>
    <row r="15" spans="1:14" s="49" customFormat="1" ht="15">
      <c r="A15" s="50"/>
      <c r="N15" s="50"/>
    </row>
    <row r="16" spans="1:14" s="49" customFormat="1" ht="15.75" thickBot="1">
      <c r="A16" s="50"/>
      <c r="B16" s="55" t="e">
        <f>SUM(B8:B14)</f>
        <v>#DIV/0!</v>
      </c>
      <c r="C16" s="55" t="e">
        <f t="shared" ref="C16:M16" si="0">SUM(C8:C14)</f>
        <v>#DIV/0!</v>
      </c>
      <c r="D16" s="55" t="e">
        <f t="shared" si="0"/>
        <v>#DIV/0!</v>
      </c>
      <c r="E16" s="55" t="e">
        <f t="shared" si="0"/>
        <v>#DIV/0!</v>
      </c>
      <c r="F16" s="55" t="e">
        <f t="shared" si="0"/>
        <v>#DIV/0!</v>
      </c>
      <c r="G16" s="55" t="e">
        <f t="shared" si="0"/>
        <v>#DIV/0!</v>
      </c>
      <c r="H16" s="55" t="e">
        <f t="shared" si="0"/>
        <v>#DIV/0!</v>
      </c>
      <c r="I16" s="55" t="e">
        <f t="shared" si="0"/>
        <v>#DIV/0!</v>
      </c>
      <c r="J16" s="55" t="e">
        <f t="shared" si="0"/>
        <v>#DIV/0!</v>
      </c>
      <c r="K16" s="55" t="e">
        <f t="shared" si="0"/>
        <v>#DIV/0!</v>
      </c>
      <c r="L16" s="55" t="e">
        <f t="shared" si="0"/>
        <v>#DIV/0!</v>
      </c>
      <c r="M16" s="55" t="e">
        <f t="shared" si="0"/>
        <v>#DIV/0!</v>
      </c>
      <c r="N16" s="52" t="e">
        <f>SUM(B16:M16)</f>
        <v>#DIV/0!</v>
      </c>
    </row>
    <row r="17" spans="1:14" s="49" customFormat="1" ht="15.75" thickTop="1">
      <c r="A17" s="50"/>
      <c r="N17" s="50"/>
    </row>
    <row r="18" spans="1:14" s="49" customFormat="1" ht="15">
      <c r="A18" s="54" t="s">
        <v>183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8"/>
    </row>
    <row r="19" spans="1:14" s="49" customFormat="1" ht="15">
      <c r="A19" s="50"/>
      <c r="N19" s="50"/>
    </row>
    <row r="20" spans="1:14" s="49" customFormat="1" ht="15">
      <c r="A20" s="54" t="s">
        <v>184</v>
      </c>
      <c r="B20" s="49" t="e">
        <f>Calc2!S171</f>
        <v>#DIV/0!</v>
      </c>
      <c r="C20" s="49" t="e">
        <f>Calc2!T171</f>
        <v>#DIV/0!</v>
      </c>
      <c r="D20" s="49" t="e">
        <f>Calc2!U171</f>
        <v>#DIV/0!</v>
      </c>
      <c r="E20" s="49" t="e">
        <f>Calc2!V171</f>
        <v>#DIV/0!</v>
      </c>
      <c r="F20" s="49" t="e">
        <f>Calc2!W171</f>
        <v>#DIV/0!</v>
      </c>
      <c r="G20" s="49" t="e">
        <f>Calc2!X171</f>
        <v>#DIV/0!</v>
      </c>
      <c r="H20" s="49" t="e">
        <f>Calc2!Y171</f>
        <v>#DIV/0!</v>
      </c>
      <c r="I20" s="49" t="e">
        <f>Calc2!Z171</f>
        <v>#DIV/0!</v>
      </c>
      <c r="J20" s="49" t="e">
        <f>Calc2!AA171</f>
        <v>#DIV/0!</v>
      </c>
      <c r="K20" s="49" t="e">
        <f>Calc2!AB171</f>
        <v>#DIV/0!</v>
      </c>
      <c r="L20" s="49" t="e">
        <f>Calc2!AC171</f>
        <v>#DIV/0!</v>
      </c>
      <c r="M20" s="49" t="e">
        <f>Calc2!AD171</f>
        <v>#DIV/0!</v>
      </c>
      <c r="N20" s="50" t="e">
        <f>SUM(B20:M20)</f>
        <v>#DIV/0!</v>
      </c>
    </row>
    <row r="21" spans="1:14" s="49" customFormat="1" ht="15">
      <c r="A21" s="50"/>
      <c r="N21" s="50"/>
    </row>
    <row r="22" spans="1:14" s="49" customFormat="1" ht="15">
      <c r="A22" s="54" t="s">
        <v>185</v>
      </c>
      <c r="B22" s="49" t="e">
        <f>Calc2!S180</f>
        <v>#DIV/0!</v>
      </c>
      <c r="C22" s="49" t="e">
        <f>Calc2!T180</f>
        <v>#DIV/0!</v>
      </c>
      <c r="D22" s="49" t="e">
        <f>Calc2!U180</f>
        <v>#DIV/0!</v>
      </c>
      <c r="E22" s="49" t="e">
        <f>Calc2!V180</f>
        <v>#DIV/0!</v>
      </c>
      <c r="F22" s="49" t="e">
        <f>Calc2!W180</f>
        <v>#DIV/0!</v>
      </c>
      <c r="G22" s="49" t="e">
        <f>Calc2!X180</f>
        <v>#DIV/0!</v>
      </c>
      <c r="H22" s="49" t="e">
        <f>Calc2!Y180</f>
        <v>#DIV/0!</v>
      </c>
      <c r="I22" s="49" t="e">
        <f>Calc2!Z180</f>
        <v>#DIV/0!</v>
      </c>
      <c r="J22" s="49" t="e">
        <f>Calc2!AA180</f>
        <v>#DIV/0!</v>
      </c>
      <c r="K22" s="49" t="e">
        <f>Calc2!AB180</f>
        <v>#DIV/0!</v>
      </c>
      <c r="L22" s="49" t="e">
        <f>Calc2!AC180</f>
        <v>#DIV/0!</v>
      </c>
      <c r="M22" s="49" t="e">
        <f>Calc2!AD180</f>
        <v>#DIV/0!</v>
      </c>
      <c r="N22" s="50" t="e">
        <f>SUM(B22:M22)</f>
        <v>#DIV/0!</v>
      </c>
    </row>
    <row r="23" spans="1:14" s="49" customFormat="1" ht="15">
      <c r="A23" s="50"/>
      <c r="N23" s="50"/>
    </row>
    <row r="24" spans="1:14" s="49" customFormat="1" ht="15">
      <c r="A24" s="54" t="s">
        <v>186</v>
      </c>
      <c r="B24" s="49" t="e">
        <f>'GST Calc'!Q63</f>
        <v>#DIV/0!</v>
      </c>
      <c r="C24" s="49">
        <f>'GST Calc'!R63</f>
        <v>0</v>
      </c>
      <c r="D24" s="49">
        <f>'GST Calc'!S63</f>
        <v>0</v>
      </c>
      <c r="E24" s="49" t="e">
        <f>'GST Calc'!T63</f>
        <v>#DIV/0!</v>
      </c>
      <c r="F24" s="49">
        <f>'GST Calc'!U63</f>
        <v>0</v>
      </c>
      <c r="G24" s="49">
        <f>'GST Calc'!V63</f>
        <v>0</v>
      </c>
      <c r="H24" s="49" t="e">
        <f>'GST Calc'!W63</f>
        <v>#DIV/0!</v>
      </c>
      <c r="I24" s="49">
        <f>'GST Calc'!X63</f>
        <v>0</v>
      </c>
      <c r="J24" s="49">
        <f>'GST Calc'!Y63</f>
        <v>0</v>
      </c>
      <c r="K24" s="49" t="e">
        <f>'GST Calc'!Z63</f>
        <v>#DIV/0!</v>
      </c>
      <c r="L24" s="49">
        <f>'GST Calc'!AA63</f>
        <v>0</v>
      </c>
      <c r="M24" s="49">
        <f>'GST Calc'!AB63</f>
        <v>0</v>
      </c>
      <c r="N24" s="50" t="e">
        <f>SUM(B24:M24)</f>
        <v>#DIV/0!</v>
      </c>
    </row>
    <row r="25" spans="1:14" s="49" customFormat="1" ht="15">
      <c r="A25" s="50"/>
      <c r="N25" s="50"/>
    </row>
    <row r="26" spans="1:14" s="49" customFormat="1" ht="15">
      <c r="A26" s="54" t="s">
        <v>187</v>
      </c>
      <c r="B26" s="49">
        <f>Calc2!S98</f>
        <v>0</v>
      </c>
      <c r="C26" s="49">
        <f>Calc2!T98</f>
        <v>0</v>
      </c>
      <c r="D26" s="49">
        <f>Calc2!U98</f>
        <v>0</v>
      </c>
      <c r="E26" s="49">
        <f>Calc2!V98</f>
        <v>0</v>
      </c>
      <c r="F26" s="49">
        <f>Calc2!W98</f>
        <v>0</v>
      </c>
      <c r="G26" s="49">
        <f>Calc2!X98</f>
        <v>0</v>
      </c>
      <c r="H26" s="49">
        <f>Calc2!Y98</f>
        <v>0</v>
      </c>
      <c r="I26" s="49">
        <f>Calc2!Z98</f>
        <v>0</v>
      </c>
      <c r="J26" s="49">
        <f>Calc2!AA98</f>
        <v>0</v>
      </c>
      <c r="K26" s="49">
        <f>Calc2!AB98</f>
        <v>0</v>
      </c>
      <c r="L26" s="49">
        <f>Calc2!AC98</f>
        <v>0</v>
      </c>
      <c r="M26" s="49">
        <f>Calc2!AD98</f>
        <v>0</v>
      </c>
      <c r="N26" s="50">
        <f>SUM(B26:M26)</f>
        <v>0</v>
      </c>
    </row>
    <row r="27" spans="1:14" s="49" customFormat="1" ht="15">
      <c r="A27" s="50"/>
      <c r="N27" s="50"/>
    </row>
    <row r="28" spans="1:14" s="49" customFormat="1" ht="15">
      <c r="A28" s="54" t="str">
        <f>Calc2!A210</f>
        <v>Tax and Dividends</v>
      </c>
      <c r="B28" s="49" t="e">
        <f>Calc2!S210</f>
        <v>#DIV/0!</v>
      </c>
      <c r="C28" s="49">
        <f>Calc2!T210</f>
        <v>8000</v>
      </c>
      <c r="D28" s="49">
        <f>Calc2!U210</f>
        <v>8000</v>
      </c>
      <c r="E28" s="49" t="e">
        <f>Calc2!V210</f>
        <v>#DIV/0!</v>
      </c>
      <c r="F28" s="49">
        <f>Calc2!W210</f>
        <v>8000</v>
      </c>
      <c r="G28" s="49">
        <f>Calc2!X210</f>
        <v>8000</v>
      </c>
      <c r="H28" s="49" t="e">
        <f>Calc2!Y210</f>
        <v>#DIV/0!</v>
      </c>
      <c r="I28" s="49">
        <f>Calc2!Z210</f>
        <v>8000</v>
      </c>
      <c r="J28" s="49">
        <f>Calc2!AA210</f>
        <v>8000</v>
      </c>
      <c r="K28" s="49" t="e">
        <f>Calc2!AB210</f>
        <v>#DIV/0!</v>
      </c>
      <c r="L28" s="49">
        <f>Calc2!AC210</f>
        <v>8000</v>
      </c>
      <c r="M28" s="49">
        <f>Calc2!AD210</f>
        <v>8000</v>
      </c>
      <c r="N28" s="50" t="e">
        <f>SUM(B28:M28)</f>
        <v>#DIV/0!</v>
      </c>
    </row>
    <row r="29" spans="1:14" s="49" customFormat="1" ht="15">
      <c r="A29" s="50"/>
      <c r="N29" s="50"/>
    </row>
    <row r="30" spans="1:14" s="49" customFormat="1" ht="15">
      <c r="A30" s="54"/>
      <c r="B30" s="49" t="e">
        <f>SUM(B20:B28)</f>
        <v>#DIV/0!</v>
      </c>
      <c r="C30" s="49" t="e">
        <f t="shared" ref="C30:M30" si="1">SUM(C20:C28)</f>
        <v>#DIV/0!</v>
      </c>
      <c r="D30" s="49" t="e">
        <f t="shared" si="1"/>
        <v>#DIV/0!</v>
      </c>
      <c r="E30" s="49" t="e">
        <f t="shared" si="1"/>
        <v>#DIV/0!</v>
      </c>
      <c r="F30" s="49" t="e">
        <f t="shared" si="1"/>
        <v>#DIV/0!</v>
      </c>
      <c r="G30" s="49" t="e">
        <f t="shared" si="1"/>
        <v>#DIV/0!</v>
      </c>
      <c r="H30" s="49" t="e">
        <f t="shared" si="1"/>
        <v>#DIV/0!</v>
      </c>
      <c r="I30" s="49" t="e">
        <f t="shared" si="1"/>
        <v>#DIV/0!</v>
      </c>
      <c r="J30" s="49" t="e">
        <f t="shared" si="1"/>
        <v>#DIV/0!</v>
      </c>
      <c r="K30" s="49" t="e">
        <f t="shared" si="1"/>
        <v>#DIV/0!</v>
      </c>
      <c r="L30" s="49" t="e">
        <f t="shared" si="1"/>
        <v>#DIV/0!</v>
      </c>
      <c r="M30" s="49" t="e">
        <f t="shared" si="1"/>
        <v>#DIV/0!</v>
      </c>
      <c r="N30" s="50" t="e">
        <f>SUM(B30:M30)</f>
        <v>#DIV/0!</v>
      </c>
    </row>
    <row r="31" spans="1:14" s="49" customFormat="1" ht="15">
      <c r="A31" s="50"/>
      <c r="N31" s="50"/>
    </row>
    <row r="32" spans="1:14" s="49" customFormat="1" ht="15.75" thickBot="1">
      <c r="A32" s="54" t="s">
        <v>188</v>
      </c>
      <c r="B32" s="55" t="e">
        <f>B16-B30</f>
        <v>#DIV/0!</v>
      </c>
      <c r="C32" s="55" t="e">
        <f>C16-C30</f>
        <v>#DIV/0!</v>
      </c>
      <c r="D32" s="55" t="e">
        <f t="shared" ref="D32:M32" si="2">D16-D30</f>
        <v>#DIV/0!</v>
      </c>
      <c r="E32" s="55" t="e">
        <f t="shared" si="2"/>
        <v>#DIV/0!</v>
      </c>
      <c r="F32" s="55" t="e">
        <f t="shared" si="2"/>
        <v>#DIV/0!</v>
      </c>
      <c r="G32" s="55" t="e">
        <f t="shared" si="2"/>
        <v>#DIV/0!</v>
      </c>
      <c r="H32" s="55" t="e">
        <f t="shared" si="2"/>
        <v>#DIV/0!</v>
      </c>
      <c r="I32" s="55" t="e">
        <f t="shared" si="2"/>
        <v>#DIV/0!</v>
      </c>
      <c r="J32" s="55" t="e">
        <f t="shared" si="2"/>
        <v>#DIV/0!</v>
      </c>
      <c r="K32" s="55" t="e">
        <f t="shared" si="2"/>
        <v>#DIV/0!</v>
      </c>
      <c r="L32" s="55" t="e">
        <f t="shared" si="2"/>
        <v>#DIV/0!</v>
      </c>
      <c r="M32" s="55" t="e">
        <f t="shared" si="2"/>
        <v>#DIV/0!</v>
      </c>
      <c r="N32" s="52" t="e">
        <f>SUM(B32:M32)</f>
        <v>#DIV/0!</v>
      </c>
    </row>
    <row r="33" spans="1:14" s="49" customFormat="1" ht="15.75" thickTop="1">
      <c r="A33" s="50"/>
      <c r="N33" s="50"/>
    </row>
    <row r="34" spans="1:14" s="49" customFormat="1" ht="15">
      <c r="A34" s="54" t="s">
        <v>189</v>
      </c>
      <c r="B34" s="49" t="e">
        <f>'C. F. Yr 1'!N36</f>
        <v>#DIV/0!</v>
      </c>
      <c r="C34" s="49" t="e">
        <f>B36</f>
        <v>#DIV/0!</v>
      </c>
      <c r="D34" s="49" t="e">
        <f t="shared" ref="D34:M34" si="3">C36</f>
        <v>#DIV/0!</v>
      </c>
      <c r="E34" s="49" t="e">
        <f t="shared" si="3"/>
        <v>#DIV/0!</v>
      </c>
      <c r="F34" s="49" t="e">
        <f t="shared" si="3"/>
        <v>#DIV/0!</v>
      </c>
      <c r="G34" s="49" t="e">
        <f t="shared" si="3"/>
        <v>#DIV/0!</v>
      </c>
      <c r="H34" s="49" t="e">
        <f t="shared" si="3"/>
        <v>#DIV/0!</v>
      </c>
      <c r="I34" s="49" t="e">
        <f t="shared" si="3"/>
        <v>#DIV/0!</v>
      </c>
      <c r="J34" s="49" t="e">
        <f t="shared" si="3"/>
        <v>#DIV/0!</v>
      </c>
      <c r="K34" s="49" t="e">
        <f t="shared" si="3"/>
        <v>#DIV/0!</v>
      </c>
      <c r="L34" s="49" t="e">
        <f t="shared" si="3"/>
        <v>#DIV/0!</v>
      </c>
      <c r="M34" s="49" t="e">
        <f t="shared" si="3"/>
        <v>#DIV/0!</v>
      </c>
      <c r="N34" s="50" t="e">
        <f>B34</f>
        <v>#DIV/0!</v>
      </c>
    </row>
    <row r="35" spans="1:14" s="49" customFormat="1" ht="15">
      <c r="A35" s="50"/>
      <c r="N35" s="50"/>
    </row>
    <row r="36" spans="1:14" s="49" customFormat="1" ht="15">
      <c r="A36" s="54" t="s">
        <v>190</v>
      </c>
      <c r="B36" s="49" t="e">
        <f>B32+B34</f>
        <v>#DIV/0!</v>
      </c>
      <c r="C36" s="49" t="e">
        <f>C32+C34</f>
        <v>#DIV/0!</v>
      </c>
      <c r="D36" s="49" t="e">
        <f t="shared" ref="D36:M36" si="4">D32+D34</f>
        <v>#DIV/0!</v>
      </c>
      <c r="E36" s="49" t="e">
        <f t="shared" si="4"/>
        <v>#DIV/0!</v>
      </c>
      <c r="F36" s="49" t="e">
        <f t="shared" si="4"/>
        <v>#DIV/0!</v>
      </c>
      <c r="G36" s="49" t="e">
        <f t="shared" si="4"/>
        <v>#DIV/0!</v>
      </c>
      <c r="H36" s="49" t="e">
        <f t="shared" si="4"/>
        <v>#DIV/0!</v>
      </c>
      <c r="I36" s="49" t="e">
        <f t="shared" si="4"/>
        <v>#DIV/0!</v>
      </c>
      <c r="J36" s="49" t="e">
        <f t="shared" si="4"/>
        <v>#DIV/0!</v>
      </c>
      <c r="K36" s="49" t="e">
        <f t="shared" si="4"/>
        <v>#DIV/0!</v>
      </c>
      <c r="L36" s="49" t="e">
        <f t="shared" si="4"/>
        <v>#DIV/0!</v>
      </c>
      <c r="M36" s="49" t="e">
        <f t="shared" si="4"/>
        <v>#DIV/0!</v>
      </c>
      <c r="N36" s="50" t="e">
        <f>M36</f>
        <v>#DIV/0!</v>
      </c>
    </row>
    <row r="37" spans="1:14" s="49" customFormat="1" ht="15"/>
    <row r="38" spans="1:14" s="49" customFormat="1" ht="15">
      <c r="A38" s="49" t="s">
        <v>191</v>
      </c>
      <c r="B38" s="49">
        <v>-300000</v>
      </c>
      <c r="C38" s="49">
        <v>-300000</v>
      </c>
      <c r="D38" s="49">
        <v>-300000</v>
      </c>
      <c r="E38" s="49">
        <v>-300000</v>
      </c>
      <c r="F38" s="49">
        <v>-300000</v>
      </c>
      <c r="G38" s="49">
        <v>-300000</v>
      </c>
      <c r="H38" s="49">
        <v>-300000</v>
      </c>
      <c r="I38" s="49">
        <v>-300000</v>
      </c>
      <c r="J38" s="49">
        <v>-300000</v>
      </c>
      <c r="K38" s="49">
        <v>-300000</v>
      </c>
      <c r="L38" s="49">
        <v>-300000</v>
      </c>
      <c r="M38" s="49">
        <v>-300000</v>
      </c>
      <c r="N38" s="49">
        <v>-300000</v>
      </c>
    </row>
    <row r="39" spans="1:14" s="49" customFormat="1" ht="15"/>
    <row r="40" spans="1:14" s="49" customFormat="1" ht="15">
      <c r="A40" s="49" t="s">
        <v>192</v>
      </c>
      <c r="B40" s="49" t="e">
        <f>SUM(B36:B38)</f>
        <v>#DIV/0!</v>
      </c>
      <c r="C40" s="49" t="e">
        <f t="shared" ref="C40:N40" si="5">SUM(C36:C38)</f>
        <v>#DIV/0!</v>
      </c>
      <c r="D40" s="49" t="e">
        <f t="shared" si="5"/>
        <v>#DIV/0!</v>
      </c>
      <c r="E40" s="49" t="e">
        <f t="shared" si="5"/>
        <v>#DIV/0!</v>
      </c>
      <c r="F40" s="49" t="e">
        <f t="shared" si="5"/>
        <v>#DIV/0!</v>
      </c>
      <c r="G40" s="49" t="e">
        <f t="shared" si="5"/>
        <v>#DIV/0!</v>
      </c>
      <c r="H40" s="49" t="e">
        <f t="shared" si="5"/>
        <v>#DIV/0!</v>
      </c>
      <c r="I40" s="49" t="e">
        <f t="shared" si="5"/>
        <v>#DIV/0!</v>
      </c>
      <c r="J40" s="49" t="e">
        <f t="shared" si="5"/>
        <v>#DIV/0!</v>
      </c>
      <c r="K40" s="49" t="e">
        <f t="shared" si="5"/>
        <v>#DIV/0!</v>
      </c>
      <c r="L40" s="49" t="e">
        <f t="shared" si="5"/>
        <v>#DIV/0!</v>
      </c>
      <c r="M40" s="49" t="e">
        <f t="shared" si="5"/>
        <v>#DIV/0!</v>
      </c>
      <c r="N40" s="49" t="e">
        <f t="shared" si="5"/>
        <v>#DIV/0!</v>
      </c>
    </row>
    <row r="41" spans="1:14" s="49" customFormat="1" ht="15"/>
    <row r="42" spans="1:14" s="49" customFormat="1" ht="15">
      <c r="A42" s="49" t="s">
        <v>193</v>
      </c>
      <c r="B42" s="49" t="e">
        <f>Calc2!S33</f>
        <v>#DIV/0!</v>
      </c>
      <c r="C42" s="49" t="e">
        <f>Calc2!T33</f>
        <v>#DIV/0!</v>
      </c>
      <c r="D42" s="49" t="e">
        <f>Calc2!U33</f>
        <v>#DIV/0!</v>
      </c>
      <c r="E42" s="49" t="e">
        <f>Calc2!V33</f>
        <v>#DIV/0!</v>
      </c>
      <c r="F42" s="49" t="e">
        <f>Calc2!W33</f>
        <v>#DIV/0!</v>
      </c>
      <c r="G42" s="49" t="e">
        <f>Calc2!X33</f>
        <v>#DIV/0!</v>
      </c>
      <c r="H42" s="49" t="e">
        <f>Calc2!Y33</f>
        <v>#DIV/0!</v>
      </c>
      <c r="I42" s="49" t="e">
        <f>Calc2!Z33</f>
        <v>#DIV/0!</v>
      </c>
      <c r="J42" s="49" t="e">
        <f>Calc2!AA33</f>
        <v>#DIV/0!</v>
      </c>
      <c r="K42" s="49" t="e">
        <f>Calc2!AB33</f>
        <v>#DIV/0!</v>
      </c>
      <c r="L42" s="49" t="e">
        <f>Calc2!AC33</f>
        <v>#DIV/0!</v>
      </c>
      <c r="M42" s="49" t="e">
        <f>Calc2!AD33</f>
        <v>#DIV/0!</v>
      </c>
    </row>
    <row r="43" spans="1:14" s="49" customFormat="1" ht="15"/>
    <row r="44" spans="1:14" s="49" customFormat="1" ht="15">
      <c r="A44" s="53"/>
    </row>
    <row r="45" spans="1:14" s="49" customFormat="1" ht="15"/>
    <row r="46" spans="1:14" s="49" customFormat="1" ht="15"/>
  </sheetData>
  <mergeCells count="3">
    <mergeCell ref="A1:N1"/>
    <mergeCell ref="A2:N2"/>
    <mergeCell ref="A3:N3"/>
  </mergeCells>
  <phoneticPr fontId="2" type="noConversion"/>
  <pageMargins left="0.16" right="0.16" top="0.69" bottom="0.25" header="0.16" footer="0.15"/>
  <pageSetup paperSize="9"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1"/>
  <sheetViews>
    <sheetView workbookViewId="0">
      <selection activeCell="C10" sqref="C10"/>
    </sheetView>
  </sheetViews>
  <sheetFormatPr defaultRowHeight="12.75"/>
  <cols>
    <col min="1" max="1" width="27.28515625" style="1" bestFit="1" customWidth="1"/>
    <col min="2" max="4" width="10.7109375" style="1" customWidth="1"/>
    <col min="5" max="5" width="12.7109375" style="1" customWidth="1"/>
    <col min="6" max="6" width="12.42578125" style="1" customWidth="1"/>
    <col min="7" max="7" width="13.42578125" style="1" customWidth="1"/>
    <col min="8" max="8" width="13.140625" style="1" customWidth="1"/>
    <col min="9" max="9" width="11.85546875" style="1" customWidth="1"/>
    <col min="10" max="10" width="12.28515625" style="1" customWidth="1"/>
    <col min="11" max="11" width="12.7109375" style="1" customWidth="1"/>
    <col min="12" max="12" width="12.28515625" style="1" customWidth="1"/>
    <col min="13" max="13" width="11.85546875" style="1" customWidth="1"/>
    <col min="14" max="14" width="11.7109375" style="1" customWidth="1"/>
    <col min="15" max="16384" width="9.140625" style="1"/>
  </cols>
  <sheetData>
    <row r="1" spans="1:14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0.25">
      <c r="A2" s="73" t="s">
        <v>178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0.25">
      <c r="A3" s="72" t="str">
        <f>CONCATENATE('Data Entry'!I1,'Data Entry'!D3)</f>
        <v>For The Year Ending 2022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5.75">
      <c r="A5" s="57"/>
      <c r="B5" s="58" t="str">
        <f>Calc2!S1</f>
        <v>July</v>
      </c>
      <c r="C5" s="58" t="str">
        <f>Calc2!T1</f>
        <v>August</v>
      </c>
      <c r="D5" s="58" t="str">
        <f>Calc2!U1</f>
        <v>September</v>
      </c>
      <c r="E5" s="58" t="str">
        <f>Calc2!V1</f>
        <v>October</v>
      </c>
      <c r="F5" s="58" t="str">
        <f>Calc2!W1</f>
        <v>November</v>
      </c>
      <c r="G5" s="58" t="str">
        <f>Calc2!X1</f>
        <v>December</v>
      </c>
      <c r="H5" s="58" t="str">
        <f>Calc2!Y1</f>
        <v>January</v>
      </c>
      <c r="I5" s="58" t="str">
        <f>Calc2!Z1</f>
        <v>February</v>
      </c>
      <c r="J5" s="58" t="str">
        <f>Calc2!AA1</f>
        <v>March</v>
      </c>
      <c r="K5" s="58" t="str">
        <f>Calc2!AB1</f>
        <v>April</v>
      </c>
      <c r="L5" s="58" t="str">
        <f>Calc2!AC1</f>
        <v>May</v>
      </c>
      <c r="M5" s="58" t="str">
        <f>Calc2!AD1</f>
        <v>June</v>
      </c>
      <c r="N5" s="58" t="s">
        <v>76</v>
      </c>
    </row>
    <row r="6" spans="1:14">
      <c r="A6" s="27" t="s">
        <v>179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>
      <c r="A7" s="14"/>
    </row>
    <row r="8" spans="1:14">
      <c r="A8" s="27" t="s">
        <v>180</v>
      </c>
      <c r="B8" s="1" t="e">
        <f>Calc2!AE115</f>
        <v>#DIV/0!</v>
      </c>
      <c r="C8" s="1" t="e">
        <f>Calc2!AF115</f>
        <v>#DIV/0!</v>
      </c>
      <c r="D8" s="1" t="e">
        <f>Calc2!AG115</f>
        <v>#DIV/0!</v>
      </c>
      <c r="E8" s="1" t="e">
        <f>Calc2!AH115</f>
        <v>#DIV/0!</v>
      </c>
      <c r="F8" s="1" t="e">
        <f>Calc2!AI115</f>
        <v>#DIV/0!</v>
      </c>
      <c r="G8" s="1" t="e">
        <f>Calc2!AJ115</f>
        <v>#DIV/0!</v>
      </c>
      <c r="H8" s="1" t="e">
        <f>Calc2!AK115</f>
        <v>#DIV/0!</v>
      </c>
      <c r="I8" s="1" t="e">
        <f>Calc2!AL115</f>
        <v>#DIV/0!</v>
      </c>
      <c r="J8" s="1" t="e">
        <f>Calc2!AM115</f>
        <v>#DIV/0!</v>
      </c>
      <c r="K8" s="1" t="e">
        <f>Calc2!AN115</f>
        <v>#DIV/0!</v>
      </c>
      <c r="L8" s="1" t="e">
        <f>Calc2!AO115</f>
        <v>#DIV/0!</v>
      </c>
      <c r="M8" s="1" t="e">
        <f>Calc2!AP115</f>
        <v>#DIV/0!</v>
      </c>
      <c r="N8" s="14" t="e">
        <f>SUM(B8:M8)</f>
        <v>#DIV/0!</v>
      </c>
    </row>
    <row r="9" spans="1:14">
      <c r="A9" s="14"/>
      <c r="N9" s="14"/>
    </row>
    <row r="10" spans="1:14">
      <c r="A10" s="27" t="s">
        <v>194</v>
      </c>
      <c r="B10" s="1" t="e">
        <f>Calc2!AE122</f>
        <v>#DIV/0!</v>
      </c>
      <c r="C10" s="1" t="e">
        <f>Calc2!AF122</f>
        <v>#DIV/0!</v>
      </c>
      <c r="D10" s="1" t="e">
        <f>Calc2!AG122</f>
        <v>#DIV/0!</v>
      </c>
      <c r="E10" s="1" t="e">
        <f>Calc2!AH122</f>
        <v>#DIV/0!</v>
      </c>
      <c r="F10" s="1" t="e">
        <f>Calc2!AI122</f>
        <v>#DIV/0!</v>
      </c>
      <c r="G10" s="1" t="e">
        <f>Calc2!AJ122</f>
        <v>#DIV/0!</v>
      </c>
      <c r="H10" s="1" t="e">
        <f>Calc2!AK122</f>
        <v>#DIV/0!</v>
      </c>
      <c r="I10" s="1" t="e">
        <f>Calc2!AL122</f>
        <v>#DIV/0!</v>
      </c>
      <c r="J10" s="1" t="e">
        <f>Calc2!AM122</f>
        <v>#DIV/0!</v>
      </c>
      <c r="K10" s="1" t="e">
        <f>Calc2!AN122</f>
        <v>#DIV/0!</v>
      </c>
      <c r="L10" s="1" t="e">
        <f>Calc2!AO122</f>
        <v>#DIV/0!</v>
      </c>
      <c r="M10" s="1" t="e">
        <f>Calc2!AP122</f>
        <v>#DIV/0!</v>
      </c>
      <c r="N10" s="14" t="e">
        <f>SUM(B10:M10)</f>
        <v>#DIV/0!</v>
      </c>
    </row>
    <row r="11" spans="1:14">
      <c r="A11" s="14"/>
      <c r="N11" s="14"/>
    </row>
    <row r="12" spans="1:14">
      <c r="A12" s="27" t="s">
        <v>182</v>
      </c>
      <c r="B12" s="1">
        <f>Calc2!S92</f>
        <v>0</v>
      </c>
      <c r="C12" s="1">
        <f>Calc2!T92</f>
        <v>0</v>
      </c>
      <c r="D12" s="1">
        <f>Calc2!U92</f>
        <v>0</v>
      </c>
      <c r="E12" s="1">
        <f>Calc2!V92</f>
        <v>0</v>
      </c>
      <c r="F12" s="1">
        <f>Calc2!W92</f>
        <v>0</v>
      </c>
      <c r="G12" s="1">
        <f>Calc2!X92</f>
        <v>0</v>
      </c>
      <c r="H12" s="1">
        <f>Calc2!Y92</f>
        <v>0</v>
      </c>
      <c r="I12" s="1">
        <f>Calc2!Z92</f>
        <v>0</v>
      </c>
      <c r="J12" s="1">
        <f>Calc2!AA92</f>
        <v>0</v>
      </c>
      <c r="K12" s="1">
        <f>Calc2!AB92</f>
        <v>0</v>
      </c>
      <c r="L12" s="1">
        <f>Calc2!AC92</f>
        <v>0</v>
      </c>
      <c r="M12" s="1">
        <f>Calc2!AD92</f>
        <v>0</v>
      </c>
      <c r="N12" s="14">
        <f>SUM(B12:M12)</f>
        <v>0</v>
      </c>
    </row>
    <row r="13" spans="1:14">
      <c r="A13" s="14"/>
      <c r="N13" s="14"/>
    </row>
    <row r="14" spans="1:14">
      <c r="A14" s="27" t="str">
        <f>Calc2!A208</f>
        <v>Introduction of Funds by Owners</v>
      </c>
      <c r="B14" s="1">
        <f>Calc2!S208</f>
        <v>0</v>
      </c>
      <c r="C14" s="1">
        <f>Calc2!T208</f>
        <v>0</v>
      </c>
      <c r="D14" s="1">
        <f>Calc2!U208</f>
        <v>0</v>
      </c>
      <c r="E14" s="1">
        <f>Calc2!V208</f>
        <v>0</v>
      </c>
      <c r="F14" s="1">
        <f>Calc2!W208</f>
        <v>0</v>
      </c>
      <c r="G14" s="1">
        <f>Calc2!X208</f>
        <v>0</v>
      </c>
      <c r="H14" s="1">
        <f>Calc2!Y208</f>
        <v>0</v>
      </c>
      <c r="I14" s="1">
        <f>Calc2!Z208</f>
        <v>0</v>
      </c>
      <c r="J14" s="1">
        <f>Calc2!AA208</f>
        <v>0</v>
      </c>
      <c r="K14" s="1">
        <f>Calc2!AB208</f>
        <v>0</v>
      </c>
      <c r="L14" s="1">
        <f>Calc2!AC208</f>
        <v>0</v>
      </c>
      <c r="M14" s="1">
        <f>Calc2!AD208</f>
        <v>0</v>
      </c>
      <c r="N14" s="14">
        <f>SUM(B14:M14)</f>
        <v>0</v>
      </c>
    </row>
    <row r="15" spans="1:14">
      <c r="A15" s="14"/>
      <c r="N15" s="14"/>
    </row>
    <row r="16" spans="1:14" ht="13.5" thickBot="1">
      <c r="A16" s="14"/>
      <c r="B16" s="25" t="e">
        <f>SUM(B8:B14)</f>
        <v>#DIV/0!</v>
      </c>
      <c r="C16" s="25" t="e">
        <f t="shared" ref="C16:M16" si="0">SUM(C8:C14)</f>
        <v>#DIV/0!</v>
      </c>
      <c r="D16" s="25" t="e">
        <f t="shared" si="0"/>
        <v>#DIV/0!</v>
      </c>
      <c r="E16" s="25" t="e">
        <f t="shared" si="0"/>
        <v>#DIV/0!</v>
      </c>
      <c r="F16" s="25" t="e">
        <f t="shared" si="0"/>
        <v>#DIV/0!</v>
      </c>
      <c r="G16" s="25" t="e">
        <f t="shared" si="0"/>
        <v>#DIV/0!</v>
      </c>
      <c r="H16" s="25" t="e">
        <f t="shared" si="0"/>
        <v>#DIV/0!</v>
      </c>
      <c r="I16" s="25" t="e">
        <f t="shared" si="0"/>
        <v>#DIV/0!</v>
      </c>
      <c r="J16" s="25" t="e">
        <f t="shared" si="0"/>
        <v>#DIV/0!</v>
      </c>
      <c r="K16" s="25" t="e">
        <f t="shared" si="0"/>
        <v>#DIV/0!</v>
      </c>
      <c r="L16" s="25" t="e">
        <f t="shared" si="0"/>
        <v>#DIV/0!</v>
      </c>
      <c r="M16" s="25" t="e">
        <f t="shared" si="0"/>
        <v>#DIV/0!</v>
      </c>
      <c r="N16" s="29" t="e">
        <f>SUM(B16:M16)</f>
        <v>#DIV/0!</v>
      </c>
    </row>
    <row r="17" spans="1:14" ht="13.5" thickTop="1">
      <c r="A17" s="14"/>
      <c r="N17" s="14"/>
    </row>
    <row r="18" spans="1:14">
      <c r="A18" s="27" t="s">
        <v>183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8"/>
    </row>
    <row r="19" spans="1:14">
      <c r="A19" s="14"/>
      <c r="N19" s="14"/>
    </row>
    <row r="20" spans="1:14">
      <c r="A20" s="27" t="s">
        <v>184</v>
      </c>
      <c r="B20" s="1" t="e">
        <f>Calc2!AE171</f>
        <v>#DIV/0!</v>
      </c>
      <c r="C20" s="1" t="e">
        <f>Calc2!AF171</f>
        <v>#DIV/0!</v>
      </c>
      <c r="D20" s="1" t="e">
        <f>Calc2!AG171</f>
        <v>#DIV/0!</v>
      </c>
      <c r="E20" s="1" t="e">
        <f>Calc2!AH171</f>
        <v>#DIV/0!</v>
      </c>
      <c r="F20" s="1" t="e">
        <f>Calc2!AI171</f>
        <v>#DIV/0!</v>
      </c>
      <c r="G20" s="1" t="e">
        <f>Calc2!AJ171</f>
        <v>#DIV/0!</v>
      </c>
      <c r="H20" s="1" t="e">
        <f>Calc2!AK171</f>
        <v>#DIV/0!</v>
      </c>
      <c r="I20" s="1" t="e">
        <f>Calc2!AL171</f>
        <v>#DIV/0!</v>
      </c>
      <c r="J20" s="1" t="e">
        <f>Calc2!AM171</f>
        <v>#DIV/0!</v>
      </c>
      <c r="K20" s="1" t="e">
        <f>Calc2!AN171</f>
        <v>#DIV/0!</v>
      </c>
      <c r="L20" s="1" t="e">
        <f>Calc2!AO171</f>
        <v>#DIV/0!</v>
      </c>
      <c r="M20" s="1" t="e">
        <f>Calc2!AP171</f>
        <v>#DIV/0!</v>
      </c>
      <c r="N20" s="14" t="e">
        <f>SUM(B20:M20)</f>
        <v>#DIV/0!</v>
      </c>
    </row>
    <row r="21" spans="1:14">
      <c r="A21" s="14"/>
      <c r="N21" s="14"/>
    </row>
    <row r="22" spans="1:14" ht="15">
      <c r="A22" s="54" t="s">
        <v>185</v>
      </c>
      <c r="B22" s="1" t="e">
        <f>Calc2!S180</f>
        <v>#DIV/0!</v>
      </c>
      <c r="C22" s="1" t="e">
        <f>Calc2!T180</f>
        <v>#DIV/0!</v>
      </c>
      <c r="D22" s="1" t="e">
        <f>Calc2!U180</f>
        <v>#DIV/0!</v>
      </c>
      <c r="E22" s="1" t="e">
        <f>Calc2!V180</f>
        <v>#DIV/0!</v>
      </c>
      <c r="F22" s="1" t="e">
        <f>Calc2!W180</f>
        <v>#DIV/0!</v>
      </c>
      <c r="G22" s="1" t="e">
        <f>Calc2!X180</f>
        <v>#DIV/0!</v>
      </c>
      <c r="H22" s="1" t="e">
        <f>Calc2!Y180</f>
        <v>#DIV/0!</v>
      </c>
      <c r="I22" s="1" t="e">
        <f>Calc2!Z180</f>
        <v>#DIV/0!</v>
      </c>
      <c r="J22" s="1" t="e">
        <f>Calc2!AA180</f>
        <v>#DIV/0!</v>
      </c>
      <c r="K22" s="1" t="e">
        <f>Calc2!AB180</f>
        <v>#DIV/0!</v>
      </c>
      <c r="L22" s="1" t="e">
        <f>Calc2!AC180</f>
        <v>#DIV/0!</v>
      </c>
      <c r="M22" s="1" t="e">
        <f>Calc2!AD180</f>
        <v>#DIV/0!</v>
      </c>
      <c r="N22" s="14" t="e">
        <f>SUM(B22:M22)</f>
        <v>#DIV/0!</v>
      </c>
    </row>
    <row r="23" spans="1:14">
      <c r="A23" s="14"/>
      <c r="N23" s="14"/>
    </row>
    <row r="24" spans="1:14">
      <c r="A24" s="27" t="s">
        <v>186</v>
      </c>
      <c r="B24" s="1" t="e">
        <f>'GST Calc'!AC63</f>
        <v>#DIV/0!</v>
      </c>
      <c r="C24" s="1">
        <f>'GST Calc'!AD63</f>
        <v>0</v>
      </c>
      <c r="D24" s="1">
        <f>'GST Calc'!AE63</f>
        <v>0</v>
      </c>
      <c r="E24" s="1" t="e">
        <f>'GST Calc'!AF63</f>
        <v>#DIV/0!</v>
      </c>
      <c r="F24" s="1">
        <f>'GST Calc'!AG63</f>
        <v>0</v>
      </c>
      <c r="G24" s="1">
        <f>'GST Calc'!AH63</f>
        <v>0</v>
      </c>
      <c r="H24" s="1" t="e">
        <f>'GST Calc'!AI63</f>
        <v>#DIV/0!</v>
      </c>
      <c r="I24" s="1">
        <f>'GST Calc'!AJ63</f>
        <v>0</v>
      </c>
      <c r="J24" s="1">
        <f>'GST Calc'!AK63</f>
        <v>0</v>
      </c>
      <c r="K24" s="1" t="e">
        <f>'GST Calc'!AL63</f>
        <v>#DIV/0!</v>
      </c>
      <c r="L24" s="1">
        <f>'GST Calc'!AM63</f>
        <v>0</v>
      </c>
      <c r="M24" s="1">
        <f>'GST Calc'!AN63</f>
        <v>0</v>
      </c>
      <c r="N24" s="14" t="e">
        <f>SUM(B24:M24)</f>
        <v>#DIV/0!</v>
      </c>
    </row>
    <row r="25" spans="1:14">
      <c r="A25" s="14"/>
      <c r="N25" s="14"/>
    </row>
    <row r="26" spans="1:14">
      <c r="A26" s="27" t="s">
        <v>195</v>
      </c>
      <c r="B26" s="1">
        <f>Calc2!AE98</f>
        <v>0</v>
      </c>
      <c r="C26" s="1">
        <f>Calc2!AF98</f>
        <v>0</v>
      </c>
      <c r="D26" s="1">
        <f>Calc2!AG98</f>
        <v>0</v>
      </c>
      <c r="E26" s="1">
        <f>Calc2!AH98</f>
        <v>0</v>
      </c>
      <c r="F26" s="1">
        <f>Calc2!AI98</f>
        <v>0</v>
      </c>
      <c r="G26" s="1">
        <f>Calc2!AJ98</f>
        <v>0</v>
      </c>
      <c r="H26" s="1">
        <f>Calc2!AK98</f>
        <v>0</v>
      </c>
      <c r="I26" s="1">
        <f>Calc2!AL98</f>
        <v>0</v>
      </c>
      <c r="J26" s="1">
        <f>Calc2!AM98</f>
        <v>0</v>
      </c>
      <c r="K26" s="1">
        <f>Calc2!AN98</f>
        <v>0</v>
      </c>
      <c r="L26" s="1">
        <f>Calc2!AO98</f>
        <v>0</v>
      </c>
      <c r="M26" s="1">
        <f>Calc2!AP98</f>
        <v>0</v>
      </c>
      <c r="N26" s="14">
        <f>SUM(B26:M26)</f>
        <v>0</v>
      </c>
    </row>
    <row r="27" spans="1:14">
      <c r="A27" s="14"/>
      <c r="N27" s="14"/>
    </row>
    <row r="28" spans="1:14">
      <c r="A28" s="27" t="str">
        <f>Calc2!A210</f>
        <v>Tax and Dividends</v>
      </c>
      <c r="B28" s="1">
        <f>Calc2!AE210</f>
        <v>8000</v>
      </c>
      <c r="C28" s="1">
        <f>Calc2!AF210</f>
        <v>8000</v>
      </c>
      <c r="D28" s="1">
        <f>Calc2!AG210</f>
        <v>8000</v>
      </c>
      <c r="E28" s="1">
        <f>Calc2!AH210</f>
        <v>8000</v>
      </c>
      <c r="F28" s="1">
        <f>Calc2!AI210</f>
        <v>8000</v>
      </c>
      <c r="G28" s="1">
        <f>Calc2!AJ210</f>
        <v>8000</v>
      </c>
      <c r="H28" s="1">
        <f>Calc2!AK210</f>
        <v>8000</v>
      </c>
      <c r="I28" s="1">
        <f>Calc2!AL210</f>
        <v>8000</v>
      </c>
      <c r="J28" s="1">
        <f>Calc2!AM210</f>
        <v>8000</v>
      </c>
      <c r="K28" s="1">
        <f>Calc2!AN210</f>
        <v>8000</v>
      </c>
      <c r="L28" s="1">
        <f>Calc2!AO210</f>
        <v>8000</v>
      </c>
      <c r="M28" s="1">
        <f>Calc2!AP210</f>
        <v>8000</v>
      </c>
      <c r="N28" s="14">
        <f>SUM(B28:M28)</f>
        <v>96000</v>
      </c>
    </row>
    <row r="29" spans="1:14">
      <c r="A29" s="14"/>
      <c r="N29" s="14"/>
    </row>
    <row r="30" spans="1:14">
      <c r="A30" s="27"/>
      <c r="B30" s="1" t="e">
        <f>SUM(B20:B28)</f>
        <v>#DIV/0!</v>
      </c>
      <c r="C30" s="1" t="e">
        <f t="shared" ref="C30:M30" si="1">SUM(C20:C28)</f>
        <v>#DIV/0!</v>
      </c>
      <c r="D30" s="1" t="e">
        <f t="shared" si="1"/>
        <v>#DIV/0!</v>
      </c>
      <c r="E30" s="1" t="e">
        <f t="shared" si="1"/>
        <v>#DIV/0!</v>
      </c>
      <c r="F30" s="1" t="e">
        <f t="shared" si="1"/>
        <v>#DIV/0!</v>
      </c>
      <c r="G30" s="1" t="e">
        <f t="shared" si="1"/>
        <v>#DIV/0!</v>
      </c>
      <c r="H30" s="1" t="e">
        <f t="shared" si="1"/>
        <v>#DIV/0!</v>
      </c>
      <c r="I30" s="1" t="e">
        <f t="shared" si="1"/>
        <v>#DIV/0!</v>
      </c>
      <c r="J30" s="1" t="e">
        <f t="shared" si="1"/>
        <v>#DIV/0!</v>
      </c>
      <c r="K30" s="1" t="e">
        <f t="shared" si="1"/>
        <v>#DIV/0!</v>
      </c>
      <c r="L30" s="1" t="e">
        <f t="shared" si="1"/>
        <v>#DIV/0!</v>
      </c>
      <c r="M30" s="1" t="e">
        <f t="shared" si="1"/>
        <v>#DIV/0!</v>
      </c>
      <c r="N30" s="14" t="e">
        <f>SUM(B30:M30)</f>
        <v>#DIV/0!</v>
      </c>
    </row>
    <row r="31" spans="1:14">
      <c r="A31" s="14"/>
      <c r="N31" s="14"/>
    </row>
    <row r="32" spans="1:14" ht="13.5" thickBot="1">
      <c r="A32" s="27" t="s">
        <v>188</v>
      </c>
      <c r="B32" s="25" t="e">
        <f>B16-B30</f>
        <v>#DIV/0!</v>
      </c>
      <c r="C32" s="25" t="e">
        <f>C16-C30</f>
        <v>#DIV/0!</v>
      </c>
      <c r="D32" s="25" t="e">
        <f t="shared" ref="D32:M32" si="2">D16-D30</f>
        <v>#DIV/0!</v>
      </c>
      <c r="E32" s="25" t="e">
        <f t="shared" si="2"/>
        <v>#DIV/0!</v>
      </c>
      <c r="F32" s="25" t="e">
        <f t="shared" si="2"/>
        <v>#DIV/0!</v>
      </c>
      <c r="G32" s="25" t="e">
        <f t="shared" si="2"/>
        <v>#DIV/0!</v>
      </c>
      <c r="H32" s="25" t="e">
        <f t="shared" si="2"/>
        <v>#DIV/0!</v>
      </c>
      <c r="I32" s="25" t="e">
        <f t="shared" si="2"/>
        <v>#DIV/0!</v>
      </c>
      <c r="J32" s="25" t="e">
        <f t="shared" si="2"/>
        <v>#DIV/0!</v>
      </c>
      <c r="K32" s="25" t="e">
        <f t="shared" si="2"/>
        <v>#DIV/0!</v>
      </c>
      <c r="L32" s="25" t="e">
        <f t="shared" si="2"/>
        <v>#DIV/0!</v>
      </c>
      <c r="M32" s="25" t="e">
        <f t="shared" si="2"/>
        <v>#DIV/0!</v>
      </c>
      <c r="N32" s="29" t="e">
        <f>SUM(B32:M32)</f>
        <v>#DIV/0!</v>
      </c>
    </row>
    <row r="33" spans="1:14" ht="13.5" thickTop="1">
      <c r="A33" s="14"/>
      <c r="N33" s="14"/>
    </row>
    <row r="34" spans="1:14">
      <c r="A34" s="27" t="s">
        <v>196</v>
      </c>
      <c r="B34" s="1" t="e">
        <f>'C. F. Yr 2'!N36</f>
        <v>#DIV/0!</v>
      </c>
      <c r="C34" s="1" t="e">
        <f>B36</f>
        <v>#DIV/0!</v>
      </c>
      <c r="D34" s="1" t="e">
        <f t="shared" ref="D34:M34" si="3">C36</f>
        <v>#DIV/0!</v>
      </c>
      <c r="E34" s="1" t="e">
        <f t="shared" si="3"/>
        <v>#DIV/0!</v>
      </c>
      <c r="F34" s="1" t="e">
        <f t="shared" si="3"/>
        <v>#DIV/0!</v>
      </c>
      <c r="G34" s="1" t="e">
        <f t="shared" si="3"/>
        <v>#DIV/0!</v>
      </c>
      <c r="H34" s="1" t="e">
        <f t="shared" si="3"/>
        <v>#DIV/0!</v>
      </c>
      <c r="I34" s="1" t="e">
        <f t="shared" si="3"/>
        <v>#DIV/0!</v>
      </c>
      <c r="J34" s="1" t="e">
        <f t="shared" si="3"/>
        <v>#DIV/0!</v>
      </c>
      <c r="K34" s="1" t="e">
        <f t="shared" si="3"/>
        <v>#DIV/0!</v>
      </c>
      <c r="L34" s="1" t="e">
        <f t="shared" si="3"/>
        <v>#DIV/0!</v>
      </c>
      <c r="M34" s="1" t="e">
        <f t="shared" si="3"/>
        <v>#DIV/0!</v>
      </c>
      <c r="N34" s="14" t="e">
        <f>B34</f>
        <v>#DIV/0!</v>
      </c>
    </row>
    <row r="35" spans="1:14">
      <c r="A35" s="14"/>
      <c r="N35" s="14"/>
    </row>
    <row r="36" spans="1:14">
      <c r="A36" s="27" t="s">
        <v>197</v>
      </c>
      <c r="B36" s="1" t="e">
        <f>B32+B34</f>
        <v>#DIV/0!</v>
      </c>
      <c r="C36" s="1" t="e">
        <f>C32+C34</f>
        <v>#DIV/0!</v>
      </c>
      <c r="D36" s="1" t="e">
        <f t="shared" ref="D36:M36" si="4">D32+D34</f>
        <v>#DIV/0!</v>
      </c>
      <c r="E36" s="1" t="e">
        <f t="shared" si="4"/>
        <v>#DIV/0!</v>
      </c>
      <c r="F36" s="1" t="e">
        <f t="shared" si="4"/>
        <v>#DIV/0!</v>
      </c>
      <c r="G36" s="1" t="e">
        <f t="shared" si="4"/>
        <v>#DIV/0!</v>
      </c>
      <c r="H36" s="1" t="e">
        <f t="shared" si="4"/>
        <v>#DIV/0!</v>
      </c>
      <c r="I36" s="1" t="e">
        <f t="shared" si="4"/>
        <v>#DIV/0!</v>
      </c>
      <c r="J36" s="1" t="e">
        <f t="shared" si="4"/>
        <v>#DIV/0!</v>
      </c>
      <c r="K36" s="1" t="e">
        <f t="shared" si="4"/>
        <v>#DIV/0!</v>
      </c>
      <c r="L36" s="1" t="e">
        <f t="shared" si="4"/>
        <v>#DIV/0!</v>
      </c>
      <c r="M36" s="1" t="e">
        <f t="shared" si="4"/>
        <v>#DIV/0!</v>
      </c>
      <c r="N36" s="14" t="e">
        <f>M36</f>
        <v>#DIV/0!</v>
      </c>
    </row>
    <row r="41" spans="1:14">
      <c r="A41" s="38" t="s">
        <v>177</v>
      </c>
    </row>
  </sheetData>
  <mergeCells count="3">
    <mergeCell ref="A1:N1"/>
    <mergeCell ref="A2:N2"/>
    <mergeCell ref="A3:N3"/>
  </mergeCells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0"/>
  <sheetViews>
    <sheetView workbookViewId="0">
      <selection activeCell="B19" sqref="B19"/>
    </sheetView>
  </sheetViews>
  <sheetFormatPr defaultRowHeight="12.75"/>
  <cols>
    <col min="1" max="1" width="45.5703125" style="1" customWidth="1"/>
    <col min="2" max="3" width="12.7109375" style="1" customWidth="1"/>
    <col min="4" max="16384" width="9.140625" style="1"/>
  </cols>
  <sheetData>
    <row r="1" spans="1:3">
      <c r="A1" s="70" t="str">
        <f>'Data Entry'!$B$1</f>
        <v>Busniess Name Here</v>
      </c>
      <c r="B1" s="70"/>
      <c r="C1" s="70"/>
    </row>
    <row r="2" spans="1:3">
      <c r="A2" s="70" t="s">
        <v>114</v>
      </c>
      <c r="B2" s="70"/>
      <c r="C2" s="70"/>
    </row>
    <row r="3" spans="1:3">
      <c r="A3" s="70" t="str">
        <f>CONCATENATE('Data Entry'!$L$1,'Data Entry'!A3)</f>
        <v>For The Year Ended 2019</v>
      </c>
      <c r="B3" s="70"/>
      <c r="C3" s="70"/>
    </row>
    <row r="5" spans="1:3">
      <c r="A5" s="61" t="s">
        <v>95</v>
      </c>
    </row>
    <row r="6" spans="1:3">
      <c r="A6" s="1" t="s">
        <v>115</v>
      </c>
      <c r="B6" s="1">
        <f>Calc2!B197</f>
        <v>0</v>
      </c>
    </row>
    <row r="7" spans="1:3">
      <c r="A7" s="1" t="s">
        <v>87</v>
      </c>
      <c r="B7" s="1">
        <f>Calc2!F128</f>
        <v>0</v>
      </c>
    </row>
    <row r="8" spans="1:3">
      <c r="A8" s="1" t="s">
        <v>116</v>
      </c>
      <c r="B8" s="1">
        <f>Calc2!C33</f>
        <v>0</v>
      </c>
    </row>
    <row r="9" spans="1:3">
      <c r="A9" s="1" t="s">
        <v>117</v>
      </c>
      <c r="B9" s="1">
        <f>Calc1!E133</f>
        <v>0</v>
      </c>
    </row>
    <row r="10" spans="1:3">
      <c r="A10" s="1" t="str">
        <f>'Data Entry'!A139</f>
        <v>Goodwill (on balance sheet)</v>
      </c>
      <c r="B10" s="1">
        <f>'Data Entry'!B139</f>
        <v>0</v>
      </c>
    </row>
    <row r="11" spans="1:3">
      <c r="A11" s="1" t="str">
        <f>'Data Entry'!A140</f>
        <v>Related Party Loans</v>
      </c>
      <c r="B11" s="1">
        <f>'Data Entry'!B140</f>
        <v>0</v>
      </c>
    </row>
    <row r="12" spans="1:3">
      <c r="A12" s="1" t="s">
        <v>108</v>
      </c>
      <c r="B12" s="1">
        <f>Calc2!B198</f>
        <v>0</v>
      </c>
    </row>
    <row r="14" spans="1:3">
      <c r="A14" s="14" t="s">
        <v>118</v>
      </c>
      <c r="B14" s="14"/>
      <c r="C14" s="14">
        <f>SUM(B6:B13)</f>
        <v>0</v>
      </c>
    </row>
    <row r="16" spans="1:3">
      <c r="A16" s="61" t="s">
        <v>119</v>
      </c>
    </row>
    <row r="17" spans="1:3">
      <c r="A17" s="1" t="s">
        <v>93</v>
      </c>
      <c r="B17" s="1">
        <f>Calc2!F186</f>
        <v>0</v>
      </c>
    </row>
    <row r="18" spans="1:3">
      <c r="A18" s="1" t="s">
        <v>110</v>
      </c>
      <c r="B18" s="1">
        <f>Calc2!B204</f>
        <v>0</v>
      </c>
    </row>
    <row r="19" spans="1:3">
      <c r="A19" s="15" t="s">
        <v>120</v>
      </c>
      <c r="B19" s="1">
        <f>SUM(Calc2!B200:B203)</f>
        <v>0</v>
      </c>
    </row>
    <row r="20" spans="1:3">
      <c r="A20" s="1" t="s">
        <v>111</v>
      </c>
      <c r="B20" s="1">
        <f>'Data Entry'!B148</f>
        <v>0</v>
      </c>
    </row>
    <row r="22" spans="1:3">
      <c r="A22" s="14" t="s">
        <v>121</v>
      </c>
      <c r="B22" s="14"/>
      <c r="C22" s="14">
        <f>SUM(B17:B21)</f>
        <v>0</v>
      </c>
    </row>
    <row r="23" spans="1:3">
      <c r="A23" s="14"/>
      <c r="B23" s="14"/>
      <c r="C23" s="14"/>
    </row>
    <row r="24" spans="1:3" ht="13.5" thickBot="1">
      <c r="A24" s="14" t="s">
        <v>122</v>
      </c>
      <c r="B24" s="14"/>
      <c r="C24" s="29">
        <f>C14-C22</f>
        <v>0</v>
      </c>
    </row>
    <row r="25" spans="1:3" ht="13.5" thickTop="1"/>
    <row r="26" spans="1:3">
      <c r="A26" s="1" t="s">
        <v>123</v>
      </c>
    </row>
    <row r="27" spans="1:3">
      <c r="A27" s="1" t="s">
        <v>124</v>
      </c>
      <c r="B27" s="1">
        <f>C14-C22</f>
        <v>0</v>
      </c>
    </row>
    <row r="31" spans="1:3" ht="13.5" thickBot="1">
      <c r="C31" s="25">
        <f>SUM(B27:B30)</f>
        <v>0</v>
      </c>
    </row>
    <row r="32" spans="1:3" ht="13.5" thickTop="1"/>
    <row r="33" spans="1:3">
      <c r="A33" s="70" t="str">
        <f>'Data Entry'!$B$1</f>
        <v>Busniess Name Here</v>
      </c>
      <c r="B33" s="70"/>
      <c r="C33" s="70"/>
    </row>
    <row r="34" spans="1:3">
      <c r="A34" s="71" t="s">
        <v>125</v>
      </c>
      <c r="B34" s="70"/>
      <c r="C34" s="70"/>
    </row>
    <row r="35" spans="1:3">
      <c r="A35" s="70" t="str">
        <f>CONCATENATE('Data Entry'!$L$1,'Data Entry'!B3)</f>
        <v>For The Year Ended 2020</v>
      </c>
      <c r="B35" s="70"/>
      <c r="C35" s="70"/>
    </row>
    <row r="37" spans="1:3">
      <c r="A37" s="61" t="s">
        <v>95</v>
      </c>
    </row>
    <row r="38" spans="1:3">
      <c r="A38" s="1" t="s">
        <v>115</v>
      </c>
      <c r="B38" s="1" t="e">
        <f>'C. F. Yr 1'!N36</f>
        <v>#DIV/0!</v>
      </c>
    </row>
    <row r="39" spans="1:3">
      <c r="A39" s="1" t="s">
        <v>87</v>
      </c>
      <c r="B39" s="1" t="e">
        <f>Calc2!R128</f>
        <v>#DIV/0!</v>
      </c>
    </row>
    <row r="40" spans="1:3">
      <c r="A40" s="1" t="s">
        <v>116</v>
      </c>
      <c r="B40" s="1" t="e">
        <f>Calc2!R33</f>
        <v>#DIV/0!</v>
      </c>
    </row>
    <row r="41" spans="1:3">
      <c r="A41" s="1" t="s">
        <v>117</v>
      </c>
      <c r="B41" s="1" t="e">
        <f>B9-Calc2!B194+Calc2!B87</f>
        <v>#VALUE!</v>
      </c>
    </row>
    <row r="42" spans="1:3">
      <c r="A42" s="1" t="str">
        <f>A10</f>
        <v>Goodwill (on balance sheet)</v>
      </c>
      <c r="B42" s="1">
        <f>B10</f>
        <v>0</v>
      </c>
    </row>
    <row r="43" spans="1:3">
      <c r="A43" s="1" t="str">
        <f>A11</f>
        <v>Related Party Loans</v>
      </c>
      <c r="B43" s="1">
        <f>B11</f>
        <v>0</v>
      </c>
    </row>
    <row r="44" spans="1:3">
      <c r="A44" s="1" t="s">
        <v>108</v>
      </c>
      <c r="B44" s="1">
        <f>B12</f>
        <v>0</v>
      </c>
    </row>
    <row r="46" spans="1:3">
      <c r="A46" s="14" t="s">
        <v>118</v>
      </c>
      <c r="B46" s="14"/>
      <c r="C46" s="14" t="e">
        <f>SUM(B38:B45)</f>
        <v>#DIV/0!</v>
      </c>
    </row>
    <row r="48" spans="1:3">
      <c r="A48" s="61" t="s">
        <v>119</v>
      </c>
    </row>
    <row r="49" spans="1:3">
      <c r="A49" s="1" t="s">
        <v>93</v>
      </c>
      <c r="B49" s="1" t="e">
        <f>Calc2!R186</f>
        <v>#DIV/0!</v>
      </c>
    </row>
    <row r="50" spans="1:3">
      <c r="A50" s="1" t="s">
        <v>110</v>
      </c>
      <c r="B50" s="1" t="e">
        <f>'GST Calc'!Q63</f>
        <v>#DIV/0!</v>
      </c>
    </row>
    <row r="51" spans="1:3">
      <c r="A51" s="1" t="s">
        <v>120</v>
      </c>
      <c r="B51" s="1">
        <f>B19-Calc2!B110+Calc2!B92</f>
        <v>0</v>
      </c>
    </row>
    <row r="52" spans="1:3">
      <c r="A52" s="1" t="s">
        <v>111</v>
      </c>
      <c r="B52" s="1">
        <f>'Data Entry'!B148</f>
        <v>0</v>
      </c>
    </row>
    <row r="54" spans="1:3">
      <c r="A54" s="14" t="s">
        <v>121</v>
      </c>
      <c r="B54" s="14"/>
      <c r="C54" s="14" t="e">
        <f>SUM(B49:B53)</f>
        <v>#DIV/0!</v>
      </c>
    </row>
    <row r="55" spans="1:3">
      <c r="A55" s="14"/>
      <c r="B55" s="14"/>
      <c r="C55" s="14"/>
    </row>
    <row r="56" spans="1:3" ht="13.5" thickBot="1">
      <c r="A56" s="14" t="s">
        <v>122</v>
      </c>
      <c r="B56" s="14"/>
      <c r="C56" s="29" t="e">
        <f>C46-C54</f>
        <v>#DIV/0!</v>
      </c>
    </row>
    <row r="57" spans="1:3" ht="13.5" thickTop="1"/>
    <row r="58" spans="1:3">
      <c r="A58" s="61" t="s">
        <v>123</v>
      </c>
    </row>
    <row r="59" spans="1:3">
      <c r="A59" s="1" t="s">
        <v>124</v>
      </c>
      <c r="B59" s="1">
        <f>C31</f>
        <v>0</v>
      </c>
    </row>
    <row r="60" spans="1:3">
      <c r="A60" s="1" t="s">
        <v>126</v>
      </c>
      <c r="B60" s="1">
        <f>Calc2!B208</f>
        <v>0</v>
      </c>
    </row>
    <row r="61" spans="1:3">
      <c r="A61" s="1" t="s">
        <v>127</v>
      </c>
      <c r="B61" s="1" t="e">
        <f>Calc2!B210*-1</f>
        <v>#DIV/0!</v>
      </c>
    </row>
    <row r="62" spans="1:3">
      <c r="A62" s="1" t="s">
        <v>128</v>
      </c>
      <c r="B62" s="1" t="e">
        <f>'Bud Yr 1'!O72</f>
        <v>#DIV/0!</v>
      </c>
    </row>
    <row r="63" spans="1:3" ht="13.5" thickBot="1">
      <c r="C63" s="29" t="e">
        <f>SUM(B59:B62)</f>
        <v>#DIV/0!</v>
      </c>
    </row>
    <row r="64" spans="1:3" ht="13.5" thickTop="1"/>
    <row r="65" spans="1:3">
      <c r="A65" s="70" t="str">
        <f>'Data Entry'!$B$1</f>
        <v>Busniess Name Here</v>
      </c>
      <c r="B65" s="70"/>
      <c r="C65" s="70"/>
    </row>
    <row r="66" spans="1:3">
      <c r="A66" s="71" t="s">
        <v>125</v>
      </c>
      <c r="B66" s="70"/>
      <c r="C66" s="70"/>
    </row>
    <row r="67" spans="1:3">
      <c r="A67" s="70" t="str">
        <f>CONCATENATE('Data Entry'!$L$1,'Data Entry'!C3)</f>
        <v>For The Year Ended 2021</v>
      </c>
      <c r="B67" s="70"/>
      <c r="C67" s="70"/>
    </row>
    <row r="69" spans="1:3">
      <c r="A69" s="1" t="s">
        <v>95</v>
      </c>
    </row>
    <row r="70" spans="1:3">
      <c r="A70" s="1" t="s">
        <v>115</v>
      </c>
      <c r="B70" s="1" t="e">
        <f>'C. F. Yr 2'!N36</f>
        <v>#DIV/0!</v>
      </c>
    </row>
    <row r="71" spans="1:3">
      <c r="A71" s="1" t="s">
        <v>87</v>
      </c>
      <c r="B71" s="1" t="e">
        <f>Calc2!AD128</f>
        <v>#DIV/0!</v>
      </c>
    </row>
    <row r="72" spans="1:3">
      <c r="A72" s="1" t="s">
        <v>116</v>
      </c>
      <c r="B72" s="1" t="e">
        <f>Calc2!AD33</f>
        <v>#DIV/0!</v>
      </c>
    </row>
    <row r="73" spans="1:3">
      <c r="A73" s="1" t="s">
        <v>117</v>
      </c>
      <c r="B73" s="1" t="e">
        <f>B41-Calc2!C194+Calc2!C87</f>
        <v>#VALUE!</v>
      </c>
    </row>
    <row r="74" spans="1:3">
      <c r="A74" s="1" t="str">
        <f>A42</f>
        <v>Goodwill (on balance sheet)</v>
      </c>
      <c r="B74" s="1">
        <f>B42</f>
        <v>0</v>
      </c>
    </row>
    <row r="75" spans="1:3">
      <c r="A75" s="1" t="str">
        <f>A43</f>
        <v>Related Party Loans</v>
      </c>
      <c r="B75" s="1">
        <f>B43</f>
        <v>0</v>
      </c>
    </row>
    <row r="76" spans="1:3">
      <c r="A76" s="1" t="s">
        <v>108</v>
      </c>
      <c r="B76" s="1">
        <f>B44</f>
        <v>0</v>
      </c>
    </row>
    <row r="78" spans="1:3">
      <c r="A78" s="1" t="s">
        <v>118</v>
      </c>
      <c r="C78" s="1" t="e">
        <f>SUM(B70:B77)</f>
        <v>#DIV/0!</v>
      </c>
    </row>
    <row r="80" spans="1:3">
      <c r="A80" s="1" t="s">
        <v>119</v>
      </c>
    </row>
    <row r="81" spans="1:3">
      <c r="A81" s="1" t="s">
        <v>93</v>
      </c>
      <c r="B81" s="1" t="e">
        <f>Calc2!AD186</f>
        <v>#DIV/0!</v>
      </c>
    </row>
    <row r="82" spans="1:3">
      <c r="A82" s="1" t="s">
        <v>110</v>
      </c>
      <c r="B82" s="1" t="e">
        <f>'GST Calc'!AC63</f>
        <v>#DIV/0!</v>
      </c>
    </row>
    <row r="83" spans="1:3">
      <c r="A83" s="1" t="s">
        <v>120</v>
      </c>
      <c r="B83" s="1">
        <f>B51+Calc2!C92-Calc2!C110</f>
        <v>0</v>
      </c>
    </row>
    <row r="84" spans="1:3">
      <c r="A84" s="1" t="s">
        <v>111</v>
      </c>
      <c r="B84" s="1">
        <f>B52</f>
        <v>0</v>
      </c>
    </row>
    <row r="86" spans="1:3">
      <c r="A86" s="1" t="s">
        <v>121</v>
      </c>
      <c r="C86" s="1" t="e">
        <f>SUM(B81:B85)</f>
        <v>#DIV/0!</v>
      </c>
    </row>
    <row r="88" spans="1:3" ht="13.5" thickBot="1">
      <c r="A88" s="1" t="s">
        <v>122</v>
      </c>
      <c r="C88" s="25" t="e">
        <f>C78-C86</f>
        <v>#DIV/0!</v>
      </c>
    </row>
    <row r="89" spans="1:3" ht="13.5" thickTop="1"/>
    <row r="90" spans="1:3">
      <c r="A90" s="1" t="s">
        <v>123</v>
      </c>
    </row>
    <row r="91" spans="1:3">
      <c r="A91" s="1" t="s">
        <v>124</v>
      </c>
      <c r="B91" s="1" t="e">
        <f>C63</f>
        <v>#DIV/0!</v>
      </c>
    </row>
    <row r="92" spans="1:3">
      <c r="A92" s="1" t="s">
        <v>126</v>
      </c>
      <c r="B92" s="1">
        <f>Calc2!C208</f>
        <v>0</v>
      </c>
    </row>
    <row r="93" spans="1:3">
      <c r="A93" s="1" t="s">
        <v>129</v>
      </c>
      <c r="B93" s="1" t="e">
        <f>Calc2!C210*-1</f>
        <v>#DIV/0!</v>
      </c>
    </row>
    <row r="94" spans="1:3">
      <c r="A94" s="1" t="s">
        <v>128</v>
      </c>
      <c r="B94" s="1" t="e">
        <f>'Bud Yr 2'!O72</f>
        <v>#DIV/0!</v>
      </c>
    </row>
    <row r="95" spans="1:3" ht="13.5" thickBot="1">
      <c r="C95" s="25" t="e">
        <f>SUM(B91:B94)</f>
        <v>#DIV/0!</v>
      </c>
    </row>
    <row r="96" spans="1:3" ht="13.5" thickTop="1"/>
    <row r="97" spans="1:3">
      <c r="A97" s="70" t="str">
        <f>'Data Entry'!$B$1</f>
        <v>Busniess Name Here</v>
      </c>
      <c r="B97" s="70"/>
      <c r="C97" s="70"/>
    </row>
    <row r="98" spans="1:3">
      <c r="A98" s="71" t="s">
        <v>125</v>
      </c>
      <c r="B98" s="70"/>
      <c r="C98" s="70"/>
    </row>
    <row r="99" spans="1:3">
      <c r="A99" s="70" t="str">
        <f>CONCATENATE('Data Entry'!$L$1,'Data Entry'!D3)</f>
        <v>For The Year Ended 2022</v>
      </c>
      <c r="B99" s="70"/>
      <c r="C99" s="70"/>
    </row>
    <row r="101" spans="1:3">
      <c r="A101" s="1" t="s">
        <v>95</v>
      </c>
    </row>
    <row r="102" spans="1:3">
      <c r="A102" s="1" t="s">
        <v>130</v>
      </c>
      <c r="B102" s="1" t="e">
        <f>'C. F. Yr 3'!N36</f>
        <v>#DIV/0!</v>
      </c>
    </row>
    <row r="103" spans="1:3">
      <c r="A103" s="1" t="s">
        <v>87</v>
      </c>
      <c r="B103" s="1" t="e">
        <f>Calc2!AP128</f>
        <v>#DIV/0!</v>
      </c>
    </row>
    <row r="104" spans="1:3">
      <c r="A104" s="1" t="s">
        <v>116</v>
      </c>
      <c r="B104" s="1">
        <f>Calc2!AP3363</f>
        <v>0</v>
      </c>
    </row>
    <row r="105" spans="1:3">
      <c r="A105" s="1" t="s">
        <v>117</v>
      </c>
      <c r="B105" s="1" t="e">
        <f>B73-Calc2!D194+Calc2!D87</f>
        <v>#VALUE!</v>
      </c>
    </row>
    <row r="106" spans="1:3">
      <c r="A106" s="1" t="s">
        <v>108</v>
      </c>
      <c r="B106" s="1">
        <f>C44</f>
        <v>0</v>
      </c>
    </row>
    <row r="108" spans="1:3">
      <c r="A108" s="1" t="s">
        <v>118</v>
      </c>
      <c r="C108" s="1" t="e">
        <f>SUM(B102:B107)</f>
        <v>#DIV/0!</v>
      </c>
    </row>
    <row r="110" spans="1:3">
      <c r="A110" s="1" t="s">
        <v>119</v>
      </c>
    </row>
    <row r="111" spans="1:3">
      <c r="A111" s="1" t="s">
        <v>93</v>
      </c>
      <c r="B111" s="1" t="e">
        <f>Calc2!AP186</f>
        <v>#DIV/0!</v>
      </c>
    </row>
    <row r="112" spans="1:3">
      <c r="A112" s="1" t="s">
        <v>110</v>
      </c>
      <c r="B112" s="1" t="e">
        <f>'GST Calc'!AO63</f>
        <v>#DIV/0!</v>
      </c>
    </row>
    <row r="113" spans="1:3">
      <c r="A113" s="1" t="s">
        <v>120</v>
      </c>
      <c r="B113" s="1">
        <f>B83+Calc2!D92-Calc2!D110</f>
        <v>0</v>
      </c>
    </row>
    <row r="114" spans="1:3">
      <c r="A114" s="1" t="s">
        <v>111</v>
      </c>
      <c r="B114" s="1">
        <f>C52</f>
        <v>0</v>
      </c>
    </row>
    <row r="116" spans="1:3">
      <c r="A116" s="1" t="s">
        <v>121</v>
      </c>
      <c r="C116" s="1" t="e">
        <f>SUM(B111:B115)</f>
        <v>#DIV/0!</v>
      </c>
    </row>
    <row r="118" spans="1:3" ht="13.5" thickBot="1">
      <c r="A118" s="1" t="s">
        <v>122</v>
      </c>
      <c r="C118" s="25" t="e">
        <f>C108-C116</f>
        <v>#DIV/0!</v>
      </c>
    </row>
    <row r="119" spans="1:3" ht="13.5" thickTop="1"/>
    <row r="120" spans="1:3">
      <c r="A120" s="1" t="s">
        <v>123</v>
      </c>
    </row>
    <row r="121" spans="1:3">
      <c r="A121" s="1" t="s">
        <v>124</v>
      </c>
      <c r="B121" s="1" t="e">
        <f>C95</f>
        <v>#DIV/0!</v>
      </c>
    </row>
    <row r="122" spans="1:3">
      <c r="A122" s="1" t="s">
        <v>126</v>
      </c>
      <c r="B122" s="1">
        <f>Calc2!D208</f>
        <v>0</v>
      </c>
    </row>
    <row r="123" spans="1:3">
      <c r="A123" s="1" t="s">
        <v>129</v>
      </c>
      <c r="B123" s="1" t="e">
        <f>Calc2!D210*-1</f>
        <v>#DIV/0!</v>
      </c>
    </row>
    <row r="124" spans="1:3">
      <c r="A124" s="1" t="s">
        <v>128</v>
      </c>
      <c r="B124" s="1" t="e">
        <f>'Bud Yr 3'!O72</f>
        <v>#DIV/0!</v>
      </c>
    </row>
    <row r="125" spans="1:3" ht="13.5" thickBot="1">
      <c r="C125" s="25" t="e">
        <f>SUM(B121:B124)</f>
        <v>#DIV/0!</v>
      </c>
    </row>
    <row r="126" spans="1:3" ht="13.5" thickTop="1"/>
    <row r="127" spans="1:3">
      <c r="B127" s="1" t="s">
        <v>131</v>
      </c>
      <c r="C127" s="1">
        <f>C24-C31</f>
        <v>0</v>
      </c>
    </row>
    <row r="128" spans="1:3">
      <c r="B128" s="1" t="s">
        <v>132</v>
      </c>
      <c r="C128" s="1" t="e">
        <f>C56-C63</f>
        <v>#DIV/0!</v>
      </c>
    </row>
    <row r="129" spans="2:3">
      <c r="B129" s="1" t="s">
        <v>133</v>
      </c>
      <c r="C129" s="1" t="e">
        <f>C88-C95</f>
        <v>#DIV/0!</v>
      </c>
    </row>
    <row r="130" spans="2:3">
      <c r="B130" s="1" t="s">
        <v>134</v>
      </c>
      <c r="C130" s="1" t="e">
        <f>C118-C125</f>
        <v>#DIV/0!</v>
      </c>
    </row>
  </sheetData>
  <mergeCells count="12">
    <mergeCell ref="A99:C99"/>
    <mergeCell ref="A1:C1"/>
    <mergeCell ref="A2:C2"/>
    <mergeCell ref="A3:C3"/>
    <mergeCell ref="A33:C33"/>
    <mergeCell ref="A67:C67"/>
    <mergeCell ref="A34:C34"/>
    <mergeCell ref="A35:C35"/>
    <mergeCell ref="A65:C65"/>
    <mergeCell ref="A66:C66"/>
    <mergeCell ref="A97:C97"/>
    <mergeCell ref="A98:C9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48"/>
  <sheetViews>
    <sheetView zoomScaleNormal="100" workbookViewId="0">
      <pane ySplit="1" topLeftCell="A2" activePane="bottomLeft" state="frozen"/>
      <selection pane="bottomLeft" activeCell="E10" sqref="E10"/>
    </sheetView>
  </sheetViews>
  <sheetFormatPr defaultRowHeight="12.75"/>
  <cols>
    <col min="1" max="1" width="26.5703125" style="1" bestFit="1" customWidth="1"/>
    <col min="2" max="4" width="10" style="1" bestFit="1" customWidth="1"/>
    <col min="5" max="5" width="10" style="1" customWidth="1"/>
    <col min="6" max="6" width="10" style="2" customWidth="1"/>
    <col min="7" max="16384" width="9.140625" style="1"/>
  </cols>
  <sheetData>
    <row r="1" spans="1:42">
      <c r="B1" s="20">
        <f>'Data Entry'!B3</f>
        <v>2020</v>
      </c>
      <c r="C1" s="20">
        <f>'Data Entry'!C3</f>
        <v>2021</v>
      </c>
      <c r="D1" s="20">
        <f>'Data Entry'!D3</f>
        <v>2022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  <c r="AC1" s="2" t="s">
        <v>16</v>
      </c>
      <c r="AD1" s="2" t="s">
        <v>17</v>
      </c>
      <c r="AE1" s="2" t="s">
        <v>6</v>
      </c>
      <c r="AF1" s="2" t="s">
        <v>135</v>
      </c>
      <c r="AG1" s="2" t="s">
        <v>136</v>
      </c>
      <c r="AH1" s="2" t="s">
        <v>137</v>
      </c>
      <c r="AI1" s="2" t="s">
        <v>138</v>
      </c>
      <c r="AJ1" s="2" t="s">
        <v>139</v>
      </c>
      <c r="AK1" s="2" t="s">
        <v>140</v>
      </c>
      <c r="AL1" s="2" t="s">
        <v>141</v>
      </c>
      <c r="AM1" s="2" t="s">
        <v>142</v>
      </c>
      <c r="AN1" s="2" t="s">
        <v>143</v>
      </c>
      <c r="AO1" s="2" t="s">
        <v>16</v>
      </c>
      <c r="AP1" s="2" t="s">
        <v>17</v>
      </c>
    </row>
    <row r="2" spans="1:42">
      <c r="A2" s="14" t="s">
        <v>18</v>
      </c>
    </row>
    <row r="4" spans="1:42">
      <c r="A4" s="1" t="str">
        <f>'Data Entry'!A6</f>
        <v>Sales</v>
      </c>
      <c r="B4" s="8">
        <v>1</v>
      </c>
      <c r="C4" s="8">
        <v>1</v>
      </c>
      <c r="D4" s="8">
        <v>1</v>
      </c>
      <c r="E4" s="8">
        <v>1</v>
      </c>
      <c r="F4" s="2" t="s">
        <v>20</v>
      </c>
    </row>
    <row r="5" spans="1:42">
      <c r="A5" s="1" t="s">
        <v>21</v>
      </c>
      <c r="B5" s="3"/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</row>
    <row r="7" spans="1:42">
      <c r="A7" s="1">
        <f>'Data Entry'!A9</f>
        <v>0</v>
      </c>
      <c r="B7" s="8">
        <v>1</v>
      </c>
      <c r="C7" s="8">
        <v>1</v>
      </c>
      <c r="D7" s="8">
        <v>1</v>
      </c>
      <c r="E7" s="8">
        <v>1</v>
      </c>
      <c r="F7" s="2" t="s">
        <v>20</v>
      </c>
    </row>
    <row r="8" spans="1:42">
      <c r="A8" s="1" t="s">
        <v>21</v>
      </c>
      <c r="B8" s="3"/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</row>
    <row r="10" spans="1:42">
      <c r="A10" s="1">
        <f>'Data Entry'!A12</f>
        <v>0</v>
      </c>
      <c r="B10" s="8">
        <v>1</v>
      </c>
      <c r="C10" s="8">
        <v>1</v>
      </c>
      <c r="D10" s="8">
        <v>1</v>
      </c>
      <c r="E10" s="8">
        <v>1</v>
      </c>
      <c r="F10" s="2" t="s">
        <v>20</v>
      </c>
    </row>
    <row r="11" spans="1:42">
      <c r="A11" s="1" t="s">
        <v>21</v>
      </c>
      <c r="B11" s="3"/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">
        <v>1</v>
      </c>
      <c r="AK11" s="8">
        <v>1</v>
      </c>
      <c r="AL11" s="8">
        <v>1</v>
      </c>
      <c r="AM11" s="8">
        <v>1</v>
      </c>
      <c r="AN11" s="8">
        <v>1</v>
      </c>
      <c r="AO11" s="8">
        <v>1</v>
      </c>
      <c r="AP11" s="8">
        <v>1</v>
      </c>
    </row>
    <row r="13" spans="1:42" s="15" customFormat="1">
      <c r="A13" s="15" t="s">
        <v>22</v>
      </c>
      <c r="F13" s="16"/>
    </row>
    <row r="15" spans="1:42">
      <c r="A15" s="14" t="s">
        <v>23</v>
      </c>
      <c r="B15" s="1" t="s">
        <v>24</v>
      </c>
      <c r="C15" s="1" t="s">
        <v>24</v>
      </c>
      <c r="D15" s="1" t="s">
        <v>24</v>
      </c>
    </row>
    <row r="17" spans="1:4">
      <c r="A17" s="1" t="str">
        <f>A4</f>
        <v>Sales</v>
      </c>
      <c r="B17" s="6">
        <v>1</v>
      </c>
      <c r="C17" s="6">
        <v>1</v>
      </c>
      <c r="D17" s="6">
        <v>1</v>
      </c>
    </row>
    <row r="19" spans="1:4">
      <c r="A19" s="1">
        <f>A7</f>
        <v>0</v>
      </c>
      <c r="B19" s="6">
        <v>1</v>
      </c>
      <c r="C19" s="6">
        <v>1</v>
      </c>
      <c r="D19" s="6">
        <v>1</v>
      </c>
    </row>
    <row r="21" spans="1:4">
      <c r="A21" s="1">
        <f>A10</f>
        <v>0</v>
      </c>
      <c r="B21" s="6">
        <v>1</v>
      </c>
      <c r="C21" s="6">
        <v>1</v>
      </c>
      <c r="D21" s="6">
        <v>1</v>
      </c>
    </row>
    <row r="23" spans="1:4">
      <c r="A23" s="15" t="s">
        <v>33</v>
      </c>
      <c r="B23" s="15"/>
      <c r="C23" s="15"/>
      <c r="D23" s="15"/>
    </row>
    <row r="25" spans="1:4">
      <c r="A25" s="14" t="s">
        <v>36</v>
      </c>
      <c r="B25" s="2" t="s">
        <v>24</v>
      </c>
      <c r="C25" s="2" t="s">
        <v>37</v>
      </c>
      <c r="D25" s="2" t="s">
        <v>37</v>
      </c>
    </row>
    <row r="27" spans="1:4">
      <c r="A27" s="1" t="str">
        <f>A4</f>
        <v>Sales</v>
      </c>
      <c r="B27" s="21">
        <v>1</v>
      </c>
      <c r="C27" s="6">
        <v>1</v>
      </c>
      <c r="D27" s="6">
        <v>1</v>
      </c>
    </row>
    <row r="29" spans="1:4">
      <c r="A29" s="1">
        <f>A7</f>
        <v>0</v>
      </c>
      <c r="B29" s="21">
        <v>1</v>
      </c>
      <c r="C29" s="6">
        <v>1</v>
      </c>
      <c r="D29" s="6">
        <v>1</v>
      </c>
    </row>
    <row r="31" spans="1:4">
      <c r="A31" s="1">
        <f>A10</f>
        <v>0</v>
      </c>
      <c r="B31" s="21">
        <v>1</v>
      </c>
      <c r="C31" s="6">
        <v>1</v>
      </c>
      <c r="D31" s="6">
        <v>1</v>
      </c>
    </row>
    <row r="33" spans="1:6">
      <c r="A33" s="15" t="s">
        <v>39</v>
      </c>
      <c r="B33" s="15"/>
      <c r="C33" s="15"/>
      <c r="D33" s="15"/>
    </row>
    <row r="35" spans="1:6">
      <c r="A35" s="1" t="s">
        <v>40</v>
      </c>
      <c r="E35" s="8">
        <v>1</v>
      </c>
      <c r="F35" s="2" t="s">
        <v>20</v>
      </c>
    </row>
    <row r="37" spans="1:6">
      <c r="A37" s="1" t="s">
        <v>41</v>
      </c>
      <c r="B37" s="1" t="s">
        <v>24</v>
      </c>
      <c r="C37" s="1" t="s">
        <v>24</v>
      </c>
      <c r="D37" s="1" t="s">
        <v>24</v>
      </c>
    </row>
    <row r="39" spans="1:6">
      <c r="A39" s="4" t="str">
        <f>'Data Entry'!A41</f>
        <v>Paypal/Merchant Fees</v>
      </c>
      <c r="B39" s="6">
        <v>1</v>
      </c>
      <c r="C39" s="6">
        <v>1</v>
      </c>
      <c r="D39" s="6">
        <v>1</v>
      </c>
      <c r="E39" s="8">
        <v>1</v>
      </c>
      <c r="F39" s="22" t="s">
        <v>20</v>
      </c>
    </row>
    <row r="40" spans="1:6">
      <c r="A40" s="4">
        <f>'Data Entry'!A42</f>
        <v>0</v>
      </c>
      <c r="B40" s="6">
        <v>1</v>
      </c>
      <c r="C40" s="6">
        <v>1</v>
      </c>
      <c r="D40" s="6">
        <v>1</v>
      </c>
      <c r="E40" s="8">
        <v>1</v>
      </c>
      <c r="F40" s="22" t="s">
        <v>20</v>
      </c>
    </row>
    <row r="41" spans="1:6">
      <c r="A41" s="4">
        <f>'Data Entry'!A43</f>
        <v>0</v>
      </c>
      <c r="B41" s="6">
        <v>1</v>
      </c>
      <c r="C41" s="6">
        <v>1</v>
      </c>
      <c r="D41" s="6">
        <v>1</v>
      </c>
      <c r="E41" s="8">
        <v>1</v>
      </c>
      <c r="F41" s="22" t="s">
        <v>20</v>
      </c>
    </row>
    <row r="42" spans="1:6">
      <c r="A42" s="4">
        <f>'Data Entry'!A44</f>
        <v>0</v>
      </c>
      <c r="B42" s="6">
        <v>1</v>
      </c>
      <c r="C42" s="6">
        <v>1</v>
      </c>
      <c r="D42" s="6">
        <v>1</v>
      </c>
      <c r="E42" s="8">
        <v>1</v>
      </c>
      <c r="F42" s="22" t="s">
        <v>20</v>
      </c>
    </row>
    <row r="43" spans="1:6">
      <c r="A43" s="4">
        <f>'Data Entry'!A45</f>
        <v>0</v>
      </c>
      <c r="B43" s="6">
        <v>1</v>
      </c>
      <c r="C43" s="6">
        <v>1</v>
      </c>
      <c r="D43" s="6">
        <v>1</v>
      </c>
      <c r="E43" s="8">
        <v>1</v>
      </c>
      <c r="F43" s="22" t="s">
        <v>20</v>
      </c>
    </row>
    <row r="44" spans="1:6">
      <c r="F44" s="1"/>
    </row>
    <row r="45" spans="1:6">
      <c r="A45" s="1" t="s">
        <v>43</v>
      </c>
      <c r="B45" s="1">
        <f>SUM(G45:R45)</f>
        <v>0</v>
      </c>
      <c r="C45" s="1">
        <f>SUM(S45:AD45)</f>
        <v>0</v>
      </c>
      <c r="D45" s="1">
        <f>SUM(T45:AE45)</f>
        <v>0</v>
      </c>
      <c r="F45" s="1"/>
    </row>
    <row r="47" spans="1:6">
      <c r="A47" s="1" t="s">
        <v>44</v>
      </c>
      <c r="B47" s="20">
        <f>$B$1</f>
        <v>2020</v>
      </c>
      <c r="C47" s="20">
        <f>$C$1</f>
        <v>2021</v>
      </c>
      <c r="D47" s="20">
        <f>$C$1</f>
        <v>2021</v>
      </c>
      <c r="E47" s="2"/>
    </row>
    <row r="48" spans="1:6">
      <c r="A48" s="4" t="str">
        <f>'Data Entry'!A50</f>
        <v>Accounting</v>
      </c>
      <c r="B48" s="8">
        <v>1</v>
      </c>
      <c r="C48" s="8">
        <v>1</v>
      </c>
      <c r="D48" s="8">
        <v>1</v>
      </c>
      <c r="E48" s="8">
        <v>1</v>
      </c>
      <c r="F48" s="2" t="s">
        <v>20</v>
      </c>
    </row>
    <row r="49" spans="1:6">
      <c r="A49" s="4" t="str">
        <f>'Data Entry'!A51</f>
        <v>Advertising</v>
      </c>
      <c r="B49" s="8">
        <v>1</v>
      </c>
      <c r="C49" s="8">
        <v>1</v>
      </c>
      <c r="D49" s="8">
        <v>1</v>
      </c>
      <c r="E49" s="8">
        <v>1</v>
      </c>
      <c r="F49" s="2" t="s">
        <v>20</v>
      </c>
    </row>
    <row r="50" spans="1:6">
      <c r="A50" s="4" t="str">
        <f>'Data Entry'!A52</f>
        <v>Bad Debts Written Off</v>
      </c>
      <c r="B50" s="8">
        <v>1</v>
      </c>
      <c r="C50" s="8">
        <v>1</v>
      </c>
      <c r="D50" s="8">
        <v>1</v>
      </c>
      <c r="E50" s="8">
        <v>1</v>
      </c>
      <c r="F50" s="2" t="s">
        <v>20</v>
      </c>
    </row>
    <row r="51" spans="1:6">
      <c r="A51" s="4" t="str">
        <f>'Data Entry'!A53</f>
        <v>Bank Charges</v>
      </c>
      <c r="B51" s="8">
        <v>1</v>
      </c>
      <c r="C51" s="8">
        <v>1</v>
      </c>
      <c r="D51" s="8">
        <v>1</v>
      </c>
      <c r="E51" s="8">
        <v>1</v>
      </c>
      <c r="F51" s="2" t="s">
        <v>144</v>
      </c>
    </row>
    <row r="52" spans="1:6">
      <c r="A52" s="4" t="str">
        <f>'Data Entry'!A54</f>
        <v>Cleaning</v>
      </c>
      <c r="B52" s="8">
        <v>1</v>
      </c>
      <c r="C52" s="8">
        <v>1</v>
      </c>
      <c r="D52" s="8">
        <v>1</v>
      </c>
      <c r="E52" s="8">
        <v>1</v>
      </c>
      <c r="F52" s="2" t="s">
        <v>20</v>
      </c>
    </row>
    <row r="53" spans="1:6">
      <c r="A53" s="4" t="str">
        <f>'Data Entry'!A55</f>
        <v>Computer Software &amp; Updates</v>
      </c>
      <c r="B53" s="8">
        <v>1</v>
      </c>
      <c r="C53" s="8">
        <v>1</v>
      </c>
      <c r="D53" s="8">
        <v>1</v>
      </c>
      <c r="E53" s="8">
        <v>1</v>
      </c>
      <c r="F53" s="2" t="s">
        <v>20</v>
      </c>
    </row>
    <row r="54" spans="1:6">
      <c r="A54" s="4" t="str">
        <f>'Data Entry'!A56</f>
        <v>Consulting Fees</v>
      </c>
      <c r="B54" s="8">
        <v>1</v>
      </c>
      <c r="C54" s="8">
        <v>1</v>
      </c>
      <c r="D54" s="8">
        <v>1</v>
      </c>
      <c r="E54" s="8">
        <v>1</v>
      </c>
      <c r="F54" s="2" t="s">
        <v>20</v>
      </c>
    </row>
    <row r="55" spans="1:6">
      <c r="A55" s="4" t="str">
        <f>'Data Entry'!A57</f>
        <v>Electricity</v>
      </c>
      <c r="B55" s="8">
        <v>1</v>
      </c>
      <c r="C55" s="8">
        <v>1</v>
      </c>
      <c r="D55" s="8">
        <v>1</v>
      </c>
      <c r="E55" s="8">
        <v>1</v>
      </c>
      <c r="F55" s="2" t="s">
        <v>20</v>
      </c>
    </row>
    <row r="56" spans="1:6">
      <c r="A56" s="4" t="str">
        <f>'Data Entry'!A58</f>
        <v>Insurance Work Cover</v>
      </c>
      <c r="B56" s="8">
        <v>1</v>
      </c>
      <c r="C56" s="8">
        <v>1</v>
      </c>
      <c r="D56" s="8">
        <v>1</v>
      </c>
      <c r="E56" s="8">
        <v>1</v>
      </c>
      <c r="F56" s="2" t="s">
        <v>20</v>
      </c>
    </row>
    <row r="57" spans="1:6">
      <c r="A57" s="4" t="str">
        <f>'Data Entry'!A59</f>
        <v>Insurance</v>
      </c>
      <c r="B57" s="8">
        <v>1</v>
      </c>
      <c r="C57" s="8">
        <v>1</v>
      </c>
      <c r="D57" s="8">
        <v>1</v>
      </c>
      <c r="E57" s="8">
        <v>1</v>
      </c>
      <c r="F57" s="2" t="s">
        <v>20</v>
      </c>
    </row>
    <row r="58" spans="1:6">
      <c r="A58" s="4" t="str">
        <f>'Data Entry'!A60</f>
        <v>Leasing Expenses</v>
      </c>
      <c r="B58" s="8">
        <v>1</v>
      </c>
      <c r="C58" s="8">
        <v>1</v>
      </c>
      <c r="D58" s="8">
        <v>1</v>
      </c>
      <c r="E58" s="8">
        <v>1</v>
      </c>
      <c r="F58" s="2" t="s">
        <v>20</v>
      </c>
    </row>
    <row r="59" spans="1:6">
      <c r="A59" s="4" t="str">
        <f>'Data Entry'!A61</f>
        <v>Legal &amp; Debt Collection</v>
      </c>
      <c r="B59" s="8">
        <v>1</v>
      </c>
      <c r="C59" s="8">
        <v>1</v>
      </c>
      <c r="D59" s="8">
        <v>1</v>
      </c>
      <c r="E59" s="8">
        <v>1</v>
      </c>
      <c r="F59" s="2" t="s">
        <v>20</v>
      </c>
    </row>
    <row r="60" spans="1:6">
      <c r="A60" s="4" t="str">
        <f>'Data Entry'!A62</f>
        <v>Motor Vehicle Fuel</v>
      </c>
      <c r="B60" s="8">
        <v>1</v>
      </c>
      <c r="C60" s="8">
        <v>1</v>
      </c>
      <c r="D60" s="8">
        <v>1</v>
      </c>
      <c r="E60" s="8">
        <v>1</v>
      </c>
      <c r="F60" s="2" t="s">
        <v>20</v>
      </c>
    </row>
    <row r="61" spans="1:6">
      <c r="A61" s="4" t="str">
        <f>'Data Entry'!A63</f>
        <v>Motor Vehicle Expenses</v>
      </c>
      <c r="B61" s="8">
        <v>1</v>
      </c>
      <c r="C61" s="8">
        <v>1</v>
      </c>
      <c r="D61" s="8">
        <v>1</v>
      </c>
      <c r="E61" s="8">
        <v>1</v>
      </c>
      <c r="F61" s="2" t="s">
        <v>20</v>
      </c>
    </row>
    <row r="62" spans="1:6">
      <c r="A62" s="4" t="str">
        <f>'Data Entry'!A64</f>
        <v>Office Expenses</v>
      </c>
      <c r="B62" s="8">
        <v>1</v>
      </c>
      <c r="C62" s="8">
        <v>1</v>
      </c>
      <c r="D62" s="8">
        <v>1</v>
      </c>
      <c r="E62" s="8">
        <v>1</v>
      </c>
      <c r="F62" s="2" t="s">
        <v>20</v>
      </c>
    </row>
    <row r="63" spans="1:6">
      <c r="A63" s="4" t="str">
        <f>'Data Entry'!A65</f>
        <v>Subcontractors</v>
      </c>
      <c r="B63" s="8">
        <v>1</v>
      </c>
      <c r="C63" s="8">
        <v>1</v>
      </c>
      <c r="D63" s="8">
        <v>1</v>
      </c>
      <c r="E63" s="8">
        <v>1</v>
      </c>
      <c r="F63" s="2" t="s">
        <v>20</v>
      </c>
    </row>
    <row r="64" spans="1:6">
      <c r="A64" s="4" t="str">
        <f>'Data Entry'!A66</f>
        <v>Printing &amp; Stationary</v>
      </c>
      <c r="B64" s="8">
        <v>1</v>
      </c>
      <c r="C64" s="8">
        <v>1</v>
      </c>
      <c r="D64" s="8">
        <v>1</v>
      </c>
      <c r="E64" s="8">
        <v>1</v>
      </c>
      <c r="F64" s="2" t="s">
        <v>20</v>
      </c>
    </row>
    <row r="65" spans="1:6">
      <c r="A65" s="4" t="str">
        <f>'Data Entry'!A67</f>
        <v>Rent</v>
      </c>
      <c r="B65" s="8">
        <v>1</v>
      </c>
      <c r="C65" s="8">
        <v>1</v>
      </c>
      <c r="D65" s="8">
        <v>1</v>
      </c>
      <c r="E65" s="8">
        <v>1</v>
      </c>
      <c r="F65" s="2" t="s">
        <v>20</v>
      </c>
    </row>
    <row r="66" spans="1:6">
      <c r="A66" s="4" t="str">
        <f>'Data Entry'!A68</f>
        <v>Repairs &amp; Maintenance</v>
      </c>
      <c r="B66" s="8">
        <v>1</v>
      </c>
      <c r="C66" s="8">
        <v>1</v>
      </c>
      <c r="D66" s="8">
        <v>1</v>
      </c>
      <c r="E66" s="8">
        <v>1</v>
      </c>
      <c r="F66" s="2" t="s">
        <v>20</v>
      </c>
    </row>
    <row r="67" spans="1:6">
      <c r="A67" s="4" t="str">
        <f>'Data Entry'!A69</f>
        <v>Salaries &amp; Wages</v>
      </c>
      <c r="B67" s="8">
        <v>1</v>
      </c>
      <c r="C67" s="8">
        <v>1</v>
      </c>
      <c r="D67" s="8">
        <v>1</v>
      </c>
      <c r="E67" s="8">
        <v>1</v>
      </c>
      <c r="F67" s="2" t="s">
        <v>144</v>
      </c>
    </row>
    <row r="68" spans="1:6">
      <c r="A68" s="4" t="str">
        <f>'Data Entry'!A70</f>
        <v>Security Costs</v>
      </c>
      <c r="B68" s="8">
        <v>1</v>
      </c>
      <c r="C68" s="8">
        <v>1</v>
      </c>
      <c r="D68" s="8">
        <v>1</v>
      </c>
      <c r="E68" s="8">
        <v>1</v>
      </c>
      <c r="F68" s="2" t="s">
        <v>20</v>
      </c>
    </row>
    <row r="69" spans="1:6">
      <c r="A69" s="4" t="str">
        <f>'Data Entry'!A71</f>
        <v>Staff Training &amp; Welfare</v>
      </c>
      <c r="B69" s="8">
        <v>1</v>
      </c>
      <c r="C69" s="8">
        <v>1</v>
      </c>
      <c r="D69" s="8">
        <v>1</v>
      </c>
      <c r="E69" s="8">
        <v>1</v>
      </c>
      <c r="F69" s="2" t="s">
        <v>20</v>
      </c>
    </row>
    <row r="70" spans="1:6">
      <c r="A70" s="4" t="str">
        <f>'Data Entry'!A72</f>
        <v>Subscriptions &amp; Journals</v>
      </c>
      <c r="B70" s="8">
        <v>1</v>
      </c>
      <c r="C70" s="8">
        <v>1</v>
      </c>
      <c r="D70" s="8">
        <v>1</v>
      </c>
      <c r="E70" s="8">
        <v>1</v>
      </c>
      <c r="F70" s="2" t="s">
        <v>20</v>
      </c>
    </row>
    <row r="71" spans="1:6">
      <c r="A71" s="4" t="str">
        <f>'Data Entry'!A73</f>
        <v>Superannuation</v>
      </c>
      <c r="B71" s="8">
        <v>1</v>
      </c>
      <c r="C71" s="8">
        <v>1</v>
      </c>
      <c r="D71" s="8">
        <v>1</v>
      </c>
      <c r="E71" s="8">
        <v>1</v>
      </c>
      <c r="F71" s="2" t="s">
        <v>144</v>
      </c>
    </row>
    <row r="72" spans="1:6">
      <c r="A72" s="4" t="str">
        <f>'Data Entry'!A74</f>
        <v>Telephone</v>
      </c>
      <c r="B72" s="8">
        <v>1</v>
      </c>
      <c r="C72" s="8">
        <v>1</v>
      </c>
      <c r="D72" s="8">
        <v>1</v>
      </c>
      <c r="E72" s="8">
        <v>1</v>
      </c>
      <c r="F72" s="2" t="s">
        <v>20</v>
      </c>
    </row>
    <row r="73" spans="1:6">
      <c r="A73" s="4" t="str">
        <f>'Data Entry'!A75</f>
        <v>Travelling Expenses</v>
      </c>
      <c r="B73" s="8">
        <v>1</v>
      </c>
      <c r="C73" s="8">
        <v>1</v>
      </c>
      <c r="D73" s="8">
        <v>1</v>
      </c>
      <c r="E73" s="8">
        <v>1</v>
      </c>
      <c r="F73" s="2" t="s">
        <v>20</v>
      </c>
    </row>
    <row r="74" spans="1:6">
      <c r="A74" s="4" t="str">
        <f>'Data Entry'!A76</f>
        <v>Waste disposal</v>
      </c>
      <c r="B74" s="8">
        <v>1</v>
      </c>
      <c r="C74" s="8">
        <v>1</v>
      </c>
      <c r="D74" s="8">
        <v>1</v>
      </c>
      <c r="E74" s="8">
        <v>1</v>
      </c>
      <c r="F74" s="2" t="s">
        <v>20</v>
      </c>
    </row>
    <row r="75" spans="1:6">
      <c r="A75" s="4" t="str">
        <f>'Data Entry'!A77</f>
        <v>Owners Salary and Wages</v>
      </c>
      <c r="B75" s="8">
        <v>1</v>
      </c>
      <c r="C75" s="8">
        <v>1</v>
      </c>
      <c r="D75" s="8">
        <v>1</v>
      </c>
      <c r="E75" s="8">
        <v>1</v>
      </c>
      <c r="F75" s="2" t="s">
        <v>20</v>
      </c>
    </row>
    <row r="76" spans="1:6">
      <c r="A76" s="4" t="str">
        <f>'Data Entry'!A78</f>
        <v>Sponsorships</v>
      </c>
      <c r="B76" s="8">
        <v>1</v>
      </c>
      <c r="C76" s="8">
        <v>1</v>
      </c>
      <c r="D76" s="8">
        <v>1</v>
      </c>
      <c r="E76" s="8">
        <v>1</v>
      </c>
      <c r="F76" s="2" t="s">
        <v>20</v>
      </c>
    </row>
    <row r="77" spans="1:6">
      <c r="A77" s="4" t="str">
        <f>'Data Entry'!A79</f>
        <v>Product Development</v>
      </c>
      <c r="B77" s="8">
        <v>1</v>
      </c>
      <c r="C77" s="8">
        <v>1</v>
      </c>
      <c r="D77" s="8">
        <v>1</v>
      </c>
      <c r="E77" s="8">
        <v>1</v>
      </c>
      <c r="F77" s="2" t="s">
        <v>20</v>
      </c>
    </row>
    <row r="79" spans="1:6">
      <c r="A79" s="1" t="s">
        <v>76</v>
      </c>
    </row>
    <row r="81" spans="1:42">
      <c r="A81" s="1" t="s">
        <v>77</v>
      </c>
    </row>
    <row r="83" spans="1:42">
      <c r="A83" s="1" t="s">
        <v>78</v>
      </c>
      <c r="B83" s="20">
        <f>$B$1</f>
        <v>2020</v>
      </c>
      <c r="C83" s="20">
        <f>$C$1</f>
        <v>2021</v>
      </c>
      <c r="D83" s="20">
        <f>$C$1</f>
        <v>2021</v>
      </c>
    </row>
    <row r="84" spans="1:42">
      <c r="A84" s="4">
        <f>'Data Entry'!A86</f>
        <v>0</v>
      </c>
      <c r="E84" s="8">
        <v>1</v>
      </c>
      <c r="F84" s="2" t="s">
        <v>20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>
        <v>1</v>
      </c>
      <c r="AE84" s="8">
        <v>1</v>
      </c>
      <c r="AF84" s="8">
        <v>1</v>
      </c>
      <c r="AG84" s="8">
        <v>1</v>
      </c>
      <c r="AH84" s="8">
        <v>1</v>
      </c>
      <c r="AI84" s="8">
        <v>1</v>
      </c>
      <c r="AJ84" s="8">
        <v>1</v>
      </c>
      <c r="AK84" s="8">
        <v>1</v>
      </c>
      <c r="AL84" s="8">
        <v>1</v>
      </c>
      <c r="AM84" s="8">
        <v>1</v>
      </c>
      <c r="AN84" s="8">
        <v>1</v>
      </c>
      <c r="AO84" s="8">
        <v>1</v>
      </c>
      <c r="AP84" s="8">
        <v>1</v>
      </c>
    </row>
    <row r="85" spans="1:42">
      <c r="A85" s="4" t="str">
        <f>'Data Entry'!A87</f>
        <v>Capex 2</v>
      </c>
      <c r="E85" s="8">
        <v>1</v>
      </c>
      <c r="F85" s="2" t="s">
        <v>20</v>
      </c>
      <c r="G85" s="8">
        <v>1</v>
      </c>
      <c r="H85" s="8">
        <v>1</v>
      </c>
      <c r="I85" s="8">
        <v>1</v>
      </c>
      <c r="J85" s="8">
        <v>1</v>
      </c>
      <c r="K85" s="8">
        <v>1</v>
      </c>
      <c r="L85" s="8">
        <v>1</v>
      </c>
      <c r="M85" s="8">
        <v>1</v>
      </c>
      <c r="N85" s="8">
        <v>1</v>
      </c>
      <c r="O85" s="8">
        <v>1</v>
      </c>
      <c r="P85" s="8">
        <v>1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>
        <v>1</v>
      </c>
      <c r="AE85" s="8">
        <v>1</v>
      </c>
      <c r="AF85" s="8">
        <v>1</v>
      </c>
      <c r="AG85" s="8">
        <v>1</v>
      </c>
      <c r="AH85" s="8">
        <v>1</v>
      </c>
      <c r="AI85" s="8">
        <v>1</v>
      </c>
      <c r="AJ85" s="8">
        <v>1</v>
      </c>
      <c r="AK85" s="8">
        <v>1</v>
      </c>
      <c r="AL85" s="8">
        <v>1</v>
      </c>
      <c r="AM85" s="8">
        <v>1</v>
      </c>
      <c r="AN85" s="8">
        <v>1</v>
      </c>
      <c r="AO85" s="8">
        <v>1</v>
      </c>
      <c r="AP85" s="8">
        <v>1</v>
      </c>
    </row>
    <row r="86" spans="1:42">
      <c r="A86" s="4" t="str">
        <f>'Data Entry'!A88</f>
        <v>Capex 3</v>
      </c>
      <c r="E86" s="8">
        <v>1</v>
      </c>
      <c r="F86" s="2" t="s">
        <v>20</v>
      </c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>
        <v>1</v>
      </c>
      <c r="AE86" s="8">
        <v>1</v>
      </c>
      <c r="AF86" s="8">
        <v>1</v>
      </c>
      <c r="AG86" s="8">
        <v>1</v>
      </c>
      <c r="AH86" s="8">
        <v>1</v>
      </c>
      <c r="AI86" s="8">
        <v>1</v>
      </c>
      <c r="AJ86" s="8">
        <v>1</v>
      </c>
      <c r="AK86" s="8">
        <v>1</v>
      </c>
      <c r="AL86" s="8">
        <v>1</v>
      </c>
      <c r="AM86" s="8">
        <v>1</v>
      </c>
      <c r="AN86" s="8">
        <v>1</v>
      </c>
      <c r="AO86" s="8">
        <v>1</v>
      </c>
      <c r="AP86" s="8">
        <v>1</v>
      </c>
    </row>
    <row r="87" spans="1:42">
      <c r="F87" s="1"/>
    </row>
    <row r="88" spans="1:42">
      <c r="A88" s="1" t="s">
        <v>81</v>
      </c>
      <c r="B88" s="2"/>
      <c r="C88" s="2"/>
      <c r="D88" s="2"/>
    </row>
    <row r="89" spans="1:42">
      <c r="A89" s="17">
        <f>'Data Entry'!A91</f>
        <v>0</v>
      </c>
      <c r="G89" s="8">
        <v>1</v>
      </c>
      <c r="H89" s="8">
        <v>1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s="8">
        <v>1</v>
      </c>
      <c r="O89" s="8">
        <v>1</v>
      </c>
      <c r="P89" s="8">
        <v>1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>
        <v>1</v>
      </c>
      <c r="AE89" s="8">
        <v>1</v>
      </c>
      <c r="AF89" s="8">
        <v>1</v>
      </c>
      <c r="AG89" s="8">
        <v>1</v>
      </c>
      <c r="AH89" s="8">
        <v>1</v>
      </c>
      <c r="AI89" s="8">
        <v>1</v>
      </c>
      <c r="AJ89" s="8">
        <v>1</v>
      </c>
      <c r="AK89" s="8">
        <v>1</v>
      </c>
      <c r="AL89" s="8">
        <v>1</v>
      </c>
      <c r="AM89" s="8">
        <v>1</v>
      </c>
      <c r="AN89" s="8">
        <v>1</v>
      </c>
      <c r="AO89" s="8">
        <v>1</v>
      </c>
      <c r="AP89" s="8">
        <v>1</v>
      </c>
    </row>
    <row r="90" spans="1:42">
      <c r="A90" s="17" t="str">
        <f>'Data Entry'!A92</f>
        <v>Capex 2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>
        <v>1</v>
      </c>
      <c r="N90" s="8">
        <v>1</v>
      </c>
      <c r="O90" s="8">
        <v>1</v>
      </c>
      <c r="P90" s="8">
        <v>1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>
        <v>1</v>
      </c>
      <c r="AE90" s="8">
        <v>1</v>
      </c>
      <c r="AF90" s="8">
        <v>1</v>
      </c>
      <c r="AG90" s="8">
        <v>1</v>
      </c>
      <c r="AH90" s="8">
        <v>1</v>
      </c>
      <c r="AI90" s="8">
        <v>1</v>
      </c>
      <c r="AJ90" s="8">
        <v>1</v>
      </c>
      <c r="AK90" s="8">
        <v>1</v>
      </c>
      <c r="AL90" s="8">
        <v>1</v>
      </c>
      <c r="AM90" s="8">
        <v>1</v>
      </c>
      <c r="AN90" s="8">
        <v>1</v>
      </c>
      <c r="AO90" s="8">
        <v>1</v>
      </c>
      <c r="AP90" s="8">
        <v>1</v>
      </c>
    </row>
    <row r="91" spans="1:42">
      <c r="A91" s="17" t="str">
        <f>'Data Entry'!A93</f>
        <v>Capex 3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>
        <v>1</v>
      </c>
      <c r="AE91" s="8">
        <v>1</v>
      </c>
      <c r="AF91" s="8">
        <v>1</v>
      </c>
      <c r="AG91" s="8">
        <v>1</v>
      </c>
      <c r="AH91" s="8">
        <v>1</v>
      </c>
      <c r="AI91" s="8">
        <v>1</v>
      </c>
      <c r="AJ91" s="8">
        <v>1</v>
      </c>
      <c r="AK91" s="8">
        <v>1</v>
      </c>
      <c r="AL91" s="8">
        <v>1</v>
      </c>
      <c r="AM91" s="8">
        <v>1</v>
      </c>
      <c r="AN91" s="8">
        <v>1</v>
      </c>
      <c r="AO91" s="8">
        <v>1</v>
      </c>
      <c r="AP91" s="8">
        <v>1</v>
      </c>
    </row>
    <row r="92" spans="1:42">
      <c r="F92" s="1"/>
    </row>
    <row r="93" spans="1:42">
      <c r="A93" s="1" t="s">
        <v>82</v>
      </c>
      <c r="F93" s="1"/>
    </row>
    <row r="94" spans="1:42">
      <c r="A94" s="4" t="str">
        <f>'Data Entry'!A96</f>
        <v>Premium Funding</v>
      </c>
      <c r="B94" s="8">
        <v>1</v>
      </c>
      <c r="C94" s="8">
        <v>1</v>
      </c>
      <c r="D94" s="8">
        <v>1</v>
      </c>
      <c r="G94" s="23">
        <v>1</v>
      </c>
      <c r="H94" s="23">
        <v>1</v>
      </c>
      <c r="I94" s="23">
        <v>1</v>
      </c>
      <c r="J94" s="23">
        <v>1</v>
      </c>
      <c r="K94" s="23">
        <v>1</v>
      </c>
      <c r="L94" s="23">
        <v>1</v>
      </c>
      <c r="M94" s="23">
        <v>1</v>
      </c>
      <c r="N94" s="23">
        <v>1</v>
      </c>
      <c r="O94" s="23">
        <v>1</v>
      </c>
      <c r="P94" s="23">
        <v>1</v>
      </c>
      <c r="Q94" s="23">
        <v>1</v>
      </c>
      <c r="R94" s="23">
        <v>1</v>
      </c>
      <c r="S94" s="23">
        <v>1</v>
      </c>
      <c r="T94" s="23">
        <v>1</v>
      </c>
      <c r="U94" s="23">
        <v>1</v>
      </c>
      <c r="V94" s="23">
        <v>1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1</v>
      </c>
      <c r="AC94" s="23">
        <v>1</v>
      </c>
      <c r="AD94" s="23">
        <v>1</v>
      </c>
      <c r="AE94" s="23">
        <v>1</v>
      </c>
      <c r="AF94" s="23">
        <v>1</v>
      </c>
      <c r="AG94" s="23">
        <v>1</v>
      </c>
      <c r="AH94" s="23">
        <v>1</v>
      </c>
      <c r="AI94" s="23">
        <v>1</v>
      </c>
      <c r="AJ94" s="23">
        <v>1</v>
      </c>
      <c r="AK94" s="23">
        <v>1</v>
      </c>
      <c r="AL94" s="23">
        <v>1</v>
      </c>
      <c r="AM94" s="23">
        <v>1</v>
      </c>
      <c r="AN94" s="23">
        <v>1</v>
      </c>
      <c r="AO94" s="23">
        <v>1</v>
      </c>
      <c r="AP94" s="23">
        <v>1</v>
      </c>
    </row>
    <row r="95" spans="1:42">
      <c r="A95" s="4" t="str">
        <f>'Data Entry'!A97</f>
        <v>Premium Funding</v>
      </c>
      <c r="B95" s="8">
        <v>1</v>
      </c>
      <c r="C95" s="8">
        <v>1</v>
      </c>
      <c r="D95" s="8">
        <v>1</v>
      </c>
      <c r="G95" s="23">
        <v>1</v>
      </c>
      <c r="H95" s="23">
        <v>1</v>
      </c>
      <c r="I95" s="23">
        <v>1</v>
      </c>
      <c r="J95" s="23">
        <v>1</v>
      </c>
      <c r="K95" s="23">
        <v>1</v>
      </c>
      <c r="L95" s="23">
        <v>1</v>
      </c>
      <c r="M95" s="23">
        <v>1</v>
      </c>
      <c r="N95" s="23">
        <v>1</v>
      </c>
      <c r="O95" s="23">
        <v>1</v>
      </c>
      <c r="P95" s="23">
        <v>1</v>
      </c>
      <c r="Q95" s="23">
        <v>1</v>
      </c>
      <c r="R95" s="23">
        <v>1</v>
      </c>
      <c r="S95" s="23">
        <v>1</v>
      </c>
      <c r="T95" s="23">
        <v>1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1</v>
      </c>
      <c r="AD95" s="23">
        <v>1</v>
      </c>
      <c r="AE95" s="23">
        <v>1</v>
      </c>
      <c r="AF95" s="23">
        <v>1</v>
      </c>
      <c r="AG95" s="23">
        <v>1</v>
      </c>
      <c r="AH95" s="23">
        <v>1</v>
      </c>
      <c r="AI95" s="23">
        <v>1</v>
      </c>
      <c r="AJ95" s="23">
        <v>1</v>
      </c>
      <c r="AK95" s="23">
        <v>1</v>
      </c>
      <c r="AL95" s="23">
        <v>1</v>
      </c>
      <c r="AM95" s="23">
        <v>1</v>
      </c>
      <c r="AN95" s="23">
        <v>1</v>
      </c>
      <c r="AO95" s="23">
        <v>1</v>
      </c>
      <c r="AP95" s="23">
        <v>1</v>
      </c>
    </row>
    <row r="96" spans="1:42">
      <c r="A96" s="4" t="str">
        <f>'Data Entry'!A98</f>
        <v>Premium Funding</v>
      </c>
      <c r="B96" s="8">
        <v>1</v>
      </c>
      <c r="C96" s="8">
        <v>1</v>
      </c>
      <c r="D96" s="8">
        <v>1</v>
      </c>
      <c r="G96" s="23">
        <v>1</v>
      </c>
      <c r="H96" s="23">
        <v>1</v>
      </c>
      <c r="I96" s="23">
        <v>1</v>
      </c>
      <c r="J96" s="23">
        <v>1</v>
      </c>
      <c r="K96" s="23">
        <v>1</v>
      </c>
      <c r="L96" s="23">
        <v>1</v>
      </c>
      <c r="M96" s="23">
        <v>1</v>
      </c>
      <c r="N96" s="23">
        <v>1</v>
      </c>
      <c r="O96" s="23">
        <v>1</v>
      </c>
      <c r="P96" s="23">
        <v>1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1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3">
        <v>1</v>
      </c>
      <c r="AE96" s="23">
        <v>1</v>
      </c>
      <c r="AF96" s="23">
        <v>1</v>
      </c>
      <c r="AG96" s="23">
        <v>1</v>
      </c>
      <c r="AH96" s="23">
        <v>1</v>
      </c>
      <c r="AI96" s="23">
        <v>1</v>
      </c>
      <c r="AJ96" s="23">
        <v>1</v>
      </c>
      <c r="AK96" s="23">
        <v>1</v>
      </c>
      <c r="AL96" s="23">
        <v>1</v>
      </c>
      <c r="AM96" s="23">
        <v>1</v>
      </c>
      <c r="AN96" s="23">
        <v>1</v>
      </c>
      <c r="AO96" s="23">
        <v>1</v>
      </c>
      <c r="AP96" s="23">
        <v>1</v>
      </c>
    </row>
    <row r="97" spans="1:42">
      <c r="A97" s="4" t="str">
        <f>'Data Entry'!A99</f>
        <v>Loan 4</v>
      </c>
      <c r="B97" s="8">
        <v>1</v>
      </c>
      <c r="C97" s="8">
        <v>1</v>
      </c>
      <c r="D97" s="8">
        <v>1</v>
      </c>
      <c r="G97" s="23">
        <v>1</v>
      </c>
      <c r="H97" s="23">
        <v>1</v>
      </c>
      <c r="I97" s="23">
        <v>1</v>
      </c>
      <c r="J97" s="23">
        <v>1</v>
      </c>
      <c r="K97" s="23">
        <v>1</v>
      </c>
      <c r="L97" s="23">
        <v>1</v>
      </c>
      <c r="M97" s="23">
        <v>1</v>
      </c>
      <c r="N97" s="23">
        <v>1</v>
      </c>
      <c r="O97" s="23">
        <v>1</v>
      </c>
      <c r="P97" s="23">
        <v>1</v>
      </c>
      <c r="Q97" s="23">
        <v>1</v>
      </c>
      <c r="R97" s="23">
        <v>1</v>
      </c>
      <c r="S97" s="23">
        <v>1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3">
        <v>1</v>
      </c>
      <c r="AE97" s="23">
        <v>1</v>
      </c>
      <c r="AF97" s="23">
        <v>1</v>
      </c>
      <c r="AG97" s="23">
        <v>1</v>
      </c>
      <c r="AH97" s="23">
        <v>1</v>
      </c>
      <c r="AI97" s="23">
        <v>1</v>
      </c>
      <c r="AJ97" s="23">
        <v>1</v>
      </c>
      <c r="AK97" s="23">
        <v>1</v>
      </c>
      <c r="AL97" s="23">
        <v>1</v>
      </c>
      <c r="AM97" s="23">
        <v>1</v>
      </c>
      <c r="AN97" s="23">
        <v>1</v>
      </c>
      <c r="AO97" s="23">
        <v>1</v>
      </c>
      <c r="AP97" s="23">
        <v>1</v>
      </c>
    </row>
    <row r="99" spans="1:42">
      <c r="A99" s="1" t="s">
        <v>85</v>
      </c>
      <c r="F99" s="1"/>
    </row>
    <row r="100" spans="1:42">
      <c r="A100" s="11" t="str">
        <f>A94</f>
        <v>Premium Funding</v>
      </c>
      <c r="B100" s="8">
        <v>1</v>
      </c>
      <c r="C100" s="8">
        <v>1</v>
      </c>
      <c r="D100" s="8">
        <v>1</v>
      </c>
      <c r="G100" s="23">
        <v>1</v>
      </c>
      <c r="H100" s="23">
        <v>1</v>
      </c>
      <c r="I100" s="23">
        <v>1</v>
      </c>
      <c r="J100" s="23">
        <v>1</v>
      </c>
      <c r="K100" s="23">
        <v>1</v>
      </c>
      <c r="L100" s="23">
        <v>1</v>
      </c>
      <c r="M100" s="23">
        <v>1</v>
      </c>
      <c r="N100" s="23">
        <v>1</v>
      </c>
      <c r="O100" s="23">
        <v>1</v>
      </c>
      <c r="P100" s="23">
        <v>1</v>
      </c>
      <c r="Q100" s="23">
        <v>1</v>
      </c>
      <c r="R100" s="23">
        <v>1</v>
      </c>
      <c r="S100" s="23">
        <v>1</v>
      </c>
      <c r="T100" s="23">
        <v>1</v>
      </c>
      <c r="U100" s="23">
        <v>1</v>
      </c>
      <c r="V100" s="23">
        <v>1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1</v>
      </c>
      <c r="AC100" s="23">
        <v>1</v>
      </c>
      <c r="AD100" s="23">
        <v>1</v>
      </c>
      <c r="AE100" s="23">
        <v>1</v>
      </c>
      <c r="AF100" s="23">
        <v>1</v>
      </c>
      <c r="AG100" s="23">
        <v>1</v>
      </c>
      <c r="AH100" s="23">
        <v>1</v>
      </c>
      <c r="AI100" s="23">
        <v>1</v>
      </c>
      <c r="AJ100" s="23">
        <v>1</v>
      </c>
      <c r="AK100" s="23">
        <v>1</v>
      </c>
      <c r="AL100" s="23">
        <v>1</v>
      </c>
      <c r="AM100" s="23">
        <v>1</v>
      </c>
      <c r="AN100" s="23">
        <v>1</v>
      </c>
      <c r="AO100" s="23">
        <v>1</v>
      </c>
      <c r="AP100" s="23">
        <v>1</v>
      </c>
    </row>
    <row r="101" spans="1:42">
      <c r="A101" s="11" t="str">
        <f>A95</f>
        <v>Premium Funding</v>
      </c>
      <c r="B101" s="8">
        <v>1</v>
      </c>
      <c r="C101" s="8">
        <v>1</v>
      </c>
      <c r="D101" s="8">
        <v>1</v>
      </c>
      <c r="G101" s="23">
        <v>1</v>
      </c>
      <c r="H101" s="23">
        <v>1</v>
      </c>
      <c r="I101" s="23">
        <v>1</v>
      </c>
      <c r="J101" s="23">
        <v>1</v>
      </c>
      <c r="K101" s="23">
        <v>1</v>
      </c>
      <c r="L101" s="23">
        <v>1</v>
      </c>
      <c r="M101" s="23">
        <v>1</v>
      </c>
      <c r="N101" s="23">
        <v>1</v>
      </c>
      <c r="O101" s="23">
        <v>1</v>
      </c>
      <c r="P101" s="23">
        <v>1</v>
      </c>
      <c r="Q101" s="23">
        <v>1</v>
      </c>
      <c r="R101" s="23">
        <v>1</v>
      </c>
      <c r="S101" s="23">
        <v>1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23">
        <v>1</v>
      </c>
      <c r="AE101" s="23">
        <v>1</v>
      </c>
      <c r="AF101" s="23">
        <v>1</v>
      </c>
      <c r="AG101" s="23">
        <v>1</v>
      </c>
      <c r="AH101" s="23">
        <v>1</v>
      </c>
      <c r="AI101" s="23">
        <v>1</v>
      </c>
      <c r="AJ101" s="23">
        <v>1</v>
      </c>
      <c r="AK101" s="23">
        <v>1</v>
      </c>
      <c r="AL101" s="23">
        <v>1</v>
      </c>
      <c r="AM101" s="23">
        <v>1</v>
      </c>
      <c r="AN101" s="23">
        <v>1</v>
      </c>
      <c r="AO101" s="23">
        <v>1</v>
      </c>
      <c r="AP101" s="23">
        <v>1</v>
      </c>
    </row>
    <row r="102" spans="1:42">
      <c r="A102" s="11" t="str">
        <f>A96</f>
        <v>Premium Funding</v>
      </c>
      <c r="B102" s="8">
        <v>1</v>
      </c>
      <c r="C102" s="8">
        <v>1</v>
      </c>
      <c r="D102" s="8">
        <v>1</v>
      </c>
      <c r="G102" s="23">
        <v>1</v>
      </c>
      <c r="H102" s="23">
        <v>1</v>
      </c>
      <c r="I102" s="23">
        <v>1</v>
      </c>
      <c r="J102" s="23">
        <v>1</v>
      </c>
      <c r="K102" s="23">
        <v>1</v>
      </c>
      <c r="L102" s="23">
        <v>1</v>
      </c>
      <c r="M102" s="23">
        <v>1</v>
      </c>
      <c r="N102" s="23">
        <v>1</v>
      </c>
      <c r="O102" s="23">
        <v>1</v>
      </c>
      <c r="P102" s="23">
        <v>1</v>
      </c>
      <c r="Q102" s="23">
        <v>1</v>
      </c>
      <c r="R102" s="23">
        <v>1</v>
      </c>
      <c r="S102" s="23">
        <v>1</v>
      </c>
      <c r="T102" s="23">
        <v>1</v>
      </c>
      <c r="U102" s="23">
        <v>1</v>
      </c>
      <c r="V102" s="23">
        <v>1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1</v>
      </c>
      <c r="AC102" s="23">
        <v>1</v>
      </c>
      <c r="AD102" s="23">
        <v>1</v>
      </c>
      <c r="AE102" s="23">
        <v>1</v>
      </c>
      <c r="AF102" s="23">
        <v>1</v>
      </c>
      <c r="AG102" s="23">
        <v>1</v>
      </c>
      <c r="AH102" s="23">
        <v>1</v>
      </c>
      <c r="AI102" s="23">
        <v>1</v>
      </c>
      <c r="AJ102" s="23">
        <v>1</v>
      </c>
      <c r="AK102" s="23">
        <v>1</v>
      </c>
      <c r="AL102" s="23">
        <v>1</v>
      </c>
      <c r="AM102" s="23">
        <v>1</v>
      </c>
      <c r="AN102" s="23">
        <v>1</v>
      </c>
      <c r="AO102" s="23">
        <v>1</v>
      </c>
      <c r="AP102" s="23">
        <v>1</v>
      </c>
    </row>
    <row r="103" spans="1:42">
      <c r="A103" s="11" t="str">
        <f>A97</f>
        <v>Loan 4</v>
      </c>
      <c r="B103" s="8">
        <v>1</v>
      </c>
      <c r="C103" s="8">
        <v>1</v>
      </c>
      <c r="D103" s="8">
        <v>1</v>
      </c>
      <c r="G103" s="23">
        <v>1</v>
      </c>
      <c r="H103" s="23">
        <v>1</v>
      </c>
      <c r="I103" s="23">
        <v>1</v>
      </c>
      <c r="J103" s="23">
        <v>1</v>
      </c>
      <c r="K103" s="23">
        <v>1</v>
      </c>
      <c r="L103" s="23">
        <v>1</v>
      </c>
      <c r="M103" s="23">
        <v>1</v>
      </c>
      <c r="N103" s="23">
        <v>1</v>
      </c>
      <c r="O103" s="23">
        <v>1</v>
      </c>
      <c r="P103" s="23">
        <v>1</v>
      </c>
      <c r="Q103" s="23">
        <v>1</v>
      </c>
      <c r="R103" s="23">
        <v>1</v>
      </c>
      <c r="S103" s="23">
        <v>1</v>
      </c>
      <c r="T103" s="23">
        <v>1</v>
      </c>
      <c r="U103" s="23">
        <v>1</v>
      </c>
      <c r="V103" s="23">
        <v>1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23">
        <v>1</v>
      </c>
      <c r="AE103" s="23">
        <v>1</v>
      </c>
      <c r="AF103" s="23">
        <v>1</v>
      </c>
      <c r="AG103" s="23">
        <v>1</v>
      </c>
      <c r="AH103" s="23">
        <v>1</v>
      </c>
      <c r="AI103" s="23">
        <v>1</v>
      </c>
      <c r="AJ103" s="23">
        <v>1</v>
      </c>
      <c r="AK103" s="23">
        <v>1</v>
      </c>
      <c r="AL103" s="23">
        <v>1</v>
      </c>
      <c r="AM103" s="23">
        <v>1</v>
      </c>
      <c r="AN103" s="23">
        <v>1</v>
      </c>
      <c r="AO103" s="23">
        <v>1</v>
      </c>
      <c r="AP103" s="23">
        <v>1</v>
      </c>
    </row>
    <row r="105" spans="1:42">
      <c r="A105" s="1" t="s">
        <v>86</v>
      </c>
      <c r="F105" s="1"/>
    </row>
    <row r="106" spans="1:42">
      <c r="A106" s="11" t="str">
        <f>A94</f>
        <v>Premium Funding</v>
      </c>
    </row>
    <row r="107" spans="1:42">
      <c r="A107" s="11" t="str">
        <f>A95</f>
        <v>Premium Funding</v>
      </c>
    </row>
    <row r="108" spans="1:42">
      <c r="A108" s="11" t="str">
        <f>A96</f>
        <v>Premium Funding</v>
      </c>
    </row>
    <row r="109" spans="1:42">
      <c r="A109" s="11" t="str">
        <f>A97</f>
        <v>Loan 4</v>
      </c>
    </row>
    <row r="112" spans="1:42">
      <c r="A112" s="1" t="s">
        <v>87</v>
      </c>
    </row>
    <row r="113" spans="1:6">
      <c r="A113" s="1" t="s">
        <v>88</v>
      </c>
      <c r="B113" s="20">
        <f>$B$1</f>
        <v>2020</v>
      </c>
      <c r="C113" s="20">
        <f>$C$1</f>
        <v>2021</v>
      </c>
      <c r="D113" s="20">
        <f>$C$1</f>
        <v>2021</v>
      </c>
      <c r="F113" s="2" t="s">
        <v>37</v>
      </c>
    </row>
    <row r="114" spans="1:6">
      <c r="A114" s="1" t="s">
        <v>89</v>
      </c>
      <c r="B114" s="8">
        <v>1</v>
      </c>
      <c r="C114" s="8">
        <v>1</v>
      </c>
      <c r="D114" s="8">
        <v>1</v>
      </c>
      <c r="F114" s="8">
        <v>1</v>
      </c>
    </row>
    <row r="115" spans="1:6">
      <c r="A115" s="1" t="s">
        <v>90</v>
      </c>
      <c r="B115" s="8">
        <v>1</v>
      </c>
      <c r="C115" s="8">
        <v>1</v>
      </c>
      <c r="D115" s="8">
        <v>1</v>
      </c>
      <c r="F115" s="8">
        <v>1</v>
      </c>
    </row>
    <row r="116" spans="1:6">
      <c r="A116" s="1" t="s">
        <v>91</v>
      </c>
      <c r="B116" s="8">
        <v>1</v>
      </c>
      <c r="C116" s="8">
        <v>1</v>
      </c>
      <c r="D116" s="8">
        <v>1</v>
      </c>
      <c r="F116" s="8">
        <v>1</v>
      </c>
    </row>
    <row r="117" spans="1:6">
      <c r="A117" s="1" t="s">
        <v>92</v>
      </c>
      <c r="B117" s="8">
        <v>1</v>
      </c>
      <c r="C117" s="8">
        <v>1</v>
      </c>
      <c r="D117" s="8">
        <v>1</v>
      </c>
      <c r="F117" s="8">
        <v>1</v>
      </c>
    </row>
    <row r="118" spans="1:6">
      <c r="F118" s="2">
        <f>SUM(F114:F117)</f>
        <v>4</v>
      </c>
    </row>
    <row r="119" spans="1:6">
      <c r="A119" s="1" t="s">
        <v>93</v>
      </c>
    </row>
    <row r="120" spans="1:6">
      <c r="A120" s="1" t="s">
        <v>94</v>
      </c>
      <c r="B120" s="20">
        <f>$B$1</f>
        <v>2020</v>
      </c>
      <c r="C120" s="20">
        <f>$C$1</f>
        <v>2021</v>
      </c>
      <c r="D120" s="20">
        <f>$C$1</f>
        <v>2021</v>
      </c>
      <c r="F120" s="2" t="s">
        <v>37</v>
      </c>
    </row>
    <row r="121" spans="1:6">
      <c r="A121" s="1" t="s">
        <v>89</v>
      </c>
      <c r="B121" s="8">
        <v>1</v>
      </c>
      <c r="C121" s="8">
        <v>1</v>
      </c>
      <c r="D121" s="8">
        <v>1</v>
      </c>
      <c r="F121" s="8">
        <v>1</v>
      </c>
    </row>
    <row r="122" spans="1:6">
      <c r="A122" s="1" t="s">
        <v>90</v>
      </c>
      <c r="B122" s="8">
        <v>1</v>
      </c>
      <c r="C122" s="8">
        <v>1</v>
      </c>
      <c r="D122" s="8">
        <v>1</v>
      </c>
      <c r="F122" s="8">
        <v>1</v>
      </c>
    </row>
    <row r="123" spans="1:6">
      <c r="A123" s="1" t="s">
        <v>91</v>
      </c>
      <c r="B123" s="8">
        <v>1</v>
      </c>
      <c r="C123" s="8">
        <v>1</v>
      </c>
      <c r="D123" s="8">
        <v>1</v>
      </c>
      <c r="F123" s="8">
        <v>1</v>
      </c>
    </row>
    <row r="124" spans="1:6">
      <c r="A124" s="1" t="s">
        <v>92</v>
      </c>
      <c r="B124" s="8">
        <v>1</v>
      </c>
      <c r="C124" s="8">
        <v>1</v>
      </c>
      <c r="D124" s="8">
        <v>1</v>
      </c>
      <c r="F124" s="8">
        <v>1</v>
      </c>
    </row>
    <row r="125" spans="1:6">
      <c r="F125" s="2">
        <f>SUM(F121:F124)</f>
        <v>4</v>
      </c>
    </row>
    <row r="127" spans="1:6">
      <c r="A127" s="1" t="s">
        <v>95</v>
      </c>
      <c r="B127" s="2" t="s">
        <v>96</v>
      </c>
      <c r="C127" s="2" t="s">
        <v>97</v>
      </c>
      <c r="D127" s="2" t="s">
        <v>97</v>
      </c>
      <c r="E127" s="2" t="s">
        <v>98</v>
      </c>
      <c r="F127" s="2" t="s">
        <v>99</v>
      </c>
    </row>
    <row r="128" spans="1:6">
      <c r="A128" s="4" t="str">
        <f>'Data Entry'!A130</f>
        <v>Land</v>
      </c>
      <c r="B128" s="8">
        <v>1</v>
      </c>
      <c r="C128" s="8">
        <v>1</v>
      </c>
      <c r="D128" s="8">
        <v>1</v>
      </c>
      <c r="E128" s="23">
        <v>1</v>
      </c>
      <c r="F128" s="8">
        <v>1</v>
      </c>
    </row>
    <row r="129" spans="1:6">
      <c r="A129" s="4" t="str">
        <f>'Data Entry'!A131</f>
        <v>Buildings</v>
      </c>
      <c r="B129" s="8">
        <v>1</v>
      </c>
      <c r="C129" s="8">
        <v>1</v>
      </c>
      <c r="D129" s="8">
        <v>1</v>
      </c>
      <c r="E129" s="23">
        <v>1</v>
      </c>
      <c r="F129" s="8">
        <v>1</v>
      </c>
    </row>
    <row r="130" spans="1:6">
      <c r="A130" s="4" t="str">
        <f>'Data Entry'!A132</f>
        <v>Motor Vehicles</v>
      </c>
      <c r="B130" s="8">
        <v>1</v>
      </c>
      <c r="C130" s="8">
        <v>1</v>
      </c>
      <c r="D130" s="8">
        <v>1</v>
      </c>
      <c r="E130" s="23">
        <v>1</v>
      </c>
      <c r="F130" s="8">
        <v>1</v>
      </c>
    </row>
    <row r="131" spans="1:6">
      <c r="A131" s="4" t="str">
        <f>'Data Entry'!A133</f>
        <v>Office Equipment</v>
      </c>
      <c r="B131" s="8">
        <v>1</v>
      </c>
      <c r="C131" s="8">
        <v>1</v>
      </c>
      <c r="D131" s="8">
        <v>1</v>
      </c>
      <c r="E131" s="23">
        <v>1</v>
      </c>
      <c r="F131" s="8">
        <v>1</v>
      </c>
    </row>
    <row r="132" spans="1:6">
      <c r="A132" s="4" t="str">
        <f>'Data Entry'!A134</f>
        <v>Plant &amp; Equipment</v>
      </c>
      <c r="B132" s="8">
        <v>1</v>
      </c>
      <c r="C132" s="8">
        <v>1</v>
      </c>
      <c r="D132" s="8">
        <v>1</v>
      </c>
      <c r="E132" s="23">
        <v>1</v>
      </c>
      <c r="F132" s="8">
        <v>1</v>
      </c>
    </row>
    <row r="135" spans="1:6">
      <c r="B135" s="1" t="s">
        <v>37</v>
      </c>
    </row>
    <row r="136" spans="1:6">
      <c r="A136" s="1" t="s">
        <v>105</v>
      </c>
      <c r="B136" s="8">
        <v>1</v>
      </c>
    </row>
    <row r="137" spans="1:6">
      <c r="A137" s="1" t="s">
        <v>108</v>
      </c>
      <c r="B137" s="8">
        <v>1</v>
      </c>
    </row>
    <row r="139" spans="1:6">
      <c r="A139" s="1" t="str">
        <f>'Data Entry'!A143</f>
        <v>Premium Funding</v>
      </c>
      <c r="B139" s="8">
        <v>1</v>
      </c>
    </row>
    <row r="140" spans="1:6">
      <c r="A140" s="1" t="str">
        <f>'Data Entry'!A144</f>
        <v>Premium Funding</v>
      </c>
      <c r="B140" s="8">
        <v>1</v>
      </c>
    </row>
    <row r="141" spans="1:6">
      <c r="A141" s="1" t="str">
        <f>'Data Entry'!A145</f>
        <v>Premium Funding</v>
      </c>
      <c r="B141" s="8">
        <v>1</v>
      </c>
    </row>
    <row r="142" spans="1:6">
      <c r="A142" s="1" t="str">
        <f>'Data Entry'!A146</f>
        <v>Loan 4</v>
      </c>
      <c r="B142" s="8">
        <v>1</v>
      </c>
    </row>
    <row r="143" spans="1:6">
      <c r="A143" s="1" t="str">
        <f>'Data Entry'!A147</f>
        <v>GST Payable</v>
      </c>
      <c r="B143" s="8">
        <v>1</v>
      </c>
    </row>
    <row r="144" spans="1:6">
      <c r="A144" s="1" t="str">
        <f>'Data Entry'!A148</f>
        <v>Other Liabilities</v>
      </c>
      <c r="B144" s="8">
        <v>1</v>
      </c>
    </row>
    <row r="145" spans="1:42">
      <c r="B145" s="20"/>
      <c r="C145" s="20"/>
      <c r="D145" s="20"/>
    </row>
    <row r="146" spans="1:42">
      <c r="A146" s="1" t="str">
        <f>'Data Entry'!A151</f>
        <v>Introduction of Funds by Owners</v>
      </c>
      <c r="G146" s="8">
        <v>1</v>
      </c>
      <c r="H146" s="8">
        <v>1</v>
      </c>
      <c r="I146" s="8">
        <v>1</v>
      </c>
      <c r="J146" s="8">
        <v>1</v>
      </c>
      <c r="K146" s="8">
        <v>1</v>
      </c>
      <c r="L146" s="8">
        <v>1</v>
      </c>
      <c r="M146" s="8">
        <v>1</v>
      </c>
      <c r="N146" s="8">
        <v>1</v>
      </c>
      <c r="O146" s="8">
        <v>1</v>
      </c>
      <c r="P146" s="8">
        <v>1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>
        <v>1</v>
      </c>
      <c r="AE146" s="8">
        <v>1</v>
      </c>
      <c r="AF146" s="8">
        <v>1</v>
      </c>
      <c r="AG146" s="8">
        <v>1</v>
      </c>
      <c r="AH146" s="8">
        <v>1</v>
      </c>
      <c r="AI146" s="8">
        <v>1</v>
      </c>
      <c r="AJ146" s="8">
        <v>1</v>
      </c>
      <c r="AK146" s="8">
        <v>1</v>
      </c>
      <c r="AL146" s="8">
        <v>1</v>
      </c>
      <c r="AM146" s="8">
        <v>1</v>
      </c>
      <c r="AN146" s="8">
        <v>1</v>
      </c>
      <c r="AO146" s="8">
        <v>1</v>
      </c>
      <c r="AP146" s="8">
        <v>1</v>
      </c>
    </row>
    <row r="148" spans="1:42">
      <c r="A148" s="1" t="str">
        <f>'Data Entry'!A153</f>
        <v>Tax and Dividends</v>
      </c>
      <c r="G148" s="8">
        <v>1</v>
      </c>
      <c r="H148" s="8">
        <v>1</v>
      </c>
      <c r="I148" s="8">
        <v>1</v>
      </c>
      <c r="J148" s="8">
        <v>1</v>
      </c>
      <c r="K148" s="8">
        <v>1</v>
      </c>
      <c r="L148" s="8">
        <v>1</v>
      </c>
      <c r="M148" s="8">
        <v>1</v>
      </c>
      <c r="N148" s="8">
        <v>1</v>
      </c>
      <c r="O148" s="8">
        <v>1</v>
      </c>
      <c r="P148" s="8">
        <v>1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>
        <v>1</v>
      </c>
      <c r="AE148" s="8">
        <v>1</v>
      </c>
      <c r="AF148" s="8">
        <v>1</v>
      </c>
      <c r="AG148" s="8">
        <v>1</v>
      </c>
      <c r="AH148" s="8">
        <v>1</v>
      </c>
      <c r="AI148" s="8">
        <v>1</v>
      </c>
      <c r="AJ148" s="8">
        <v>1</v>
      </c>
      <c r="AK148" s="8">
        <v>1</v>
      </c>
      <c r="AL148" s="8">
        <v>1</v>
      </c>
      <c r="AM148" s="8">
        <v>1</v>
      </c>
      <c r="AN148" s="8">
        <v>1</v>
      </c>
      <c r="AO148" s="8">
        <v>1</v>
      </c>
      <c r="AP148" s="8">
        <v>1</v>
      </c>
    </row>
  </sheetData>
  <sheetProtection selectLockedCells="1"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3"/>
  <sheetViews>
    <sheetView workbookViewId="0">
      <pane xSplit="5" ySplit="2" topLeftCell="U3" activePane="bottomRight" state="frozen"/>
      <selection pane="bottomRight" activeCell="AO64" sqref="AO64"/>
      <selection pane="bottomLeft" activeCell="A3" sqref="A3"/>
      <selection pane="topRight" activeCell="F1" sqref="F1"/>
    </sheetView>
  </sheetViews>
  <sheetFormatPr defaultRowHeight="12.75"/>
  <cols>
    <col min="1" max="1" width="26.5703125" style="1" bestFit="1" customWidth="1"/>
    <col min="2" max="5" width="0" style="1" hidden="1" customWidth="1"/>
    <col min="6" max="16384" width="9.140625" style="1"/>
  </cols>
  <sheetData>
    <row r="1" spans="1:41">
      <c r="A1" s="3">
        <v>7.0000000000000007E-2</v>
      </c>
      <c r="B1" s="2" t="s">
        <v>145</v>
      </c>
      <c r="C1" s="2" t="s">
        <v>146</v>
      </c>
      <c r="D1" s="2" t="s">
        <v>4</v>
      </c>
      <c r="E1" s="2" t="s">
        <v>5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2" t="s">
        <v>12</v>
      </c>
      <c r="AE1" s="2" t="s">
        <v>13</v>
      </c>
      <c r="AF1" s="2" t="s">
        <v>14</v>
      </c>
      <c r="AG1" s="2" t="s">
        <v>15</v>
      </c>
      <c r="AH1" s="2" t="s">
        <v>16</v>
      </c>
      <c r="AI1" s="2" t="s">
        <v>17</v>
      </c>
      <c r="AJ1" s="2" t="s">
        <v>6</v>
      </c>
      <c r="AK1" s="2" t="s">
        <v>7</v>
      </c>
      <c r="AL1" s="2" t="s">
        <v>8</v>
      </c>
      <c r="AM1" s="2" t="s">
        <v>9</v>
      </c>
      <c r="AN1" s="2" t="s">
        <v>10</v>
      </c>
      <c r="AO1" s="2" t="s">
        <v>11</v>
      </c>
    </row>
    <row r="3" spans="1:41">
      <c r="A3" s="1" t="s">
        <v>18</v>
      </c>
    </row>
    <row r="4" spans="1:41">
      <c r="A4" s="1" t="str">
        <f>Calc2!A4</f>
        <v>Sales</v>
      </c>
      <c r="F4" s="1" t="e">
        <f>IF(Calc2!$F4="N",0,Calc2!G4*$A$1)</f>
        <v>#DIV/0!</v>
      </c>
      <c r="G4" s="1" t="e">
        <f>IF(Calc2!$F4="N",0,Calc2!H4*$A$1)</f>
        <v>#DIV/0!</v>
      </c>
      <c r="H4" s="1" t="e">
        <f>IF(Calc2!$F4="N",0,Calc2!I4*$A$1)</f>
        <v>#DIV/0!</v>
      </c>
      <c r="I4" s="1" t="e">
        <f>IF(Calc2!$F4="N",0,Calc2!J4*$A$1)</f>
        <v>#DIV/0!</v>
      </c>
      <c r="J4" s="1" t="e">
        <f>IF(Calc2!$F4="N",0,Calc2!K4*$A$1)</f>
        <v>#DIV/0!</v>
      </c>
      <c r="K4" s="1" t="e">
        <f>IF(Calc2!$F4="N",0,Calc2!L4*$A$1)</f>
        <v>#DIV/0!</v>
      </c>
      <c r="L4" s="1" t="e">
        <f>IF(Calc2!$F4="N",0,Calc2!M4*$A$1)</f>
        <v>#DIV/0!</v>
      </c>
      <c r="M4" s="1" t="e">
        <f>IF(Calc2!$F4="N",0,Calc2!N4*$A$1)</f>
        <v>#DIV/0!</v>
      </c>
      <c r="N4" s="1" t="e">
        <f>IF(Calc2!$F4="N",0,Calc2!O4*$A$1)</f>
        <v>#DIV/0!</v>
      </c>
      <c r="O4" s="1" t="e">
        <f>IF(Calc2!$F4="N",0,Calc2!P4*$A$1)</f>
        <v>#DIV/0!</v>
      </c>
      <c r="P4" s="1" t="e">
        <f>IF(Calc2!$F4="N",0,Calc2!Q4*$A$1)</f>
        <v>#DIV/0!</v>
      </c>
      <c r="Q4" s="1" t="e">
        <f>IF(Calc2!$F4="N",0,Calc2!R4*$A$1)</f>
        <v>#DIV/0!</v>
      </c>
      <c r="R4" s="1" t="e">
        <f>IF(Calc2!$F4="N",0,Calc2!S4*$A$1)</f>
        <v>#DIV/0!</v>
      </c>
      <c r="S4" s="1" t="e">
        <f>IF(Calc2!$F4="N",0,Calc2!T4*$A$1)</f>
        <v>#DIV/0!</v>
      </c>
      <c r="T4" s="1" t="e">
        <f>IF(Calc2!$F4="N",0,Calc2!U4*$A$1)</f>
        <v>#DIV/0!</v>
      </c>
      <c r="U4" s="1" t="e">
        <f>IF(Calc2!$F4="N",0,Calc2!V4*$A$1)</f>
        <v>#DIV/0!</v>
      </c>
      <c r="V4" s="1" t="e">
        <f>IF(Calc2!$F4="N",0,Calc2!W4*$A$1)</f>
        <v>#DIV/0!</v>
      </c>
      <c r="W4" s="1" t="e">
        <f>IF(Calc2!$F4="N",0,Calc2!X4*$A$1)</f>
        <v>#DIV/0!</v>
      </c>
      <c r="X4" s="1" t="e">
        <f>IF(Calc2!$F4="N",0,Calc2!Y4*$A$1)</f>
        <v>#DIV/0!</v>
      </c>
      <c r="Y4" s="1" t="e">
        <f>IF(Calc2!$F4="N",0,Calc2!Z4*$A$1)</f>
        <v>#DIV/0!</v>
      </c>
      <c r="Z4" s="1" t="e">
        <f>IF(Calc2!$F4="N",0,Calc2!AA4*$A$1)</f>
        <v>#DIV/0!</v>
      </c>
      <c r="AA4" s="1" t="e">
        <f>IF(Calc2!$F4="N",0,Calc2!AB4*$A$1)</f>
        <v>#DIV/0!</v>
      </c>
      <c r="AB4" s="1" t="e">
        <f>IF(Calc2!$F4="N",0,Calc2!AC4*$A$1)</f>
        <v>#DIV/0!</v>
      </c>
      <c r="AC4" s="1" t="e">
        <f>IF(Calc2!$F4="N",0,Calc2!AD4*$A$1)</f>
        <v>#DIV/0!</v>
      </c>
      <c r="AD4" s="1" t="e">
        <f>IF(Calc2!$F4="N",0,Calc2!AE4*$A$1)</f>
        <v>#DIV/0!</v>
      </c>
      <c r="AE4" s="1" t="e">
        <f>IF(Calc2!$F4="N",0,Calc2!AF4*$A$1)</f>
        <v>#DIV/0!</v>
      </c>
      <c r="AF4" s="1" t="e">
        <f>IF(Calc2!$F4="N",0,Calc2!AG4*$A$1)</f>
        <v>#DIV/0!</v>
      </c>
      <c r="AG4" s="1" t="e">
        <f>IF(Calc2!$F4="N",0,Calc2!AH4*$A$1)</f>
        <v>#DIV/0!</v>
      </c>
      <c r="AH4" s="1" t="e">
        <f>IF(Calc2!$F4="N",0,Calc2!AI4*$A$1)</f>
        <v>#DIV/0!</v>
      </c>
      <c r="AI4" s="1" t="e">
        <f>IF(Calc2!$F4="N",0,Calc2!AJ4*$A$1)</f>
        <v>#DIV/0!</v>
      </c>
      <c r="AJ4" s="1" t="e">
        <f>IF(Calc2!$F4="N",0,Calc2!AK4*$A$1)</f>
        <v>#DIV/0!</v>
      </c>
      <c r="AK4" s="1" t="e">
        <f>IF(Calc2!$F4="N",0,Calc2!AL4*$A$1)</f>
        <v>#DIV/0!</v>
      </c>
      <c r="AL4" s="1" t="e">
        <f>IF(Calc2!$F4="N",0,Calc2!AM4*$A$1)</f>
        <v>#DIV/0!</v>
      </c>
      <c r="AM4" s="1" t="e">
        <f>IF(Calc2!$F4="N",0,Calc2!AN4*$A$1)</f>
        <v>#DIV/0!</v>
      </c>
      <c r="AN4" s="1" t="e">
        <f>IF(Calc2!$F4="N",0,Calc2!AO4*$A$1)</f>
        <v>#DIV/0!</v>
      </c>
      <c r="AO4" s="1" t="e">
        <f>IF(Calc2!$F4="N",0,Calc2!AP4*$A$1)</f>
        <v>#DIV/0!</v>
      </c>
    </row>
    <row r="5" spans="1:41">
      <c r="A5" s="1">
        <f>Calc2!A7</f>
        <v>0</v>
      </c>
      <c r="F5" s="1" t="e">
        <f>IF(Calc2!$F7="N",0,Calc2!G7*$A$1)</f>
        <v>#DIV/0!</v>
      </c>
      <c r="G5" s="1" t="e">
        <f>IF(Calc2!$F7="N",0,Calc2!H7*$A$1)</f>
        <v>#DIV/0!</v>
      </c>
      <c r="H5" s="1" t="e">
        <f>IF(Calc2!$F7="N",0,Calc2!I7*$A$1)</f>
        <v>#DIV/0!</v>
      </c>
      <c r="I5" s="1" t="e">
        <f>IF(Calc2!$F7="N",0,Calc2!J7*$A$1)</f>
        <v>#DIV/0!</v>
      </c>
      <c r="J5" s="1" t="e">
        <f>IF(Calc2!$F7="N",0,Calc2!K7*$A$1)</f>
        <v>#DIV/0!</v>
      </c>
      <c r="K5" s="1" t="e">
        <f>IF(Calc2!$F7="N",0,Calc2!L7*$A$1)</f>
        <v>#DIV/0!</v>
      </c>
      <c r="L5" s="1" t="e">
        <f>IF(Calc2!$F7="N",0,Calc2!M7*$A$1)</f>
        <v>#DIV/0!</v>
      </c>
      <c r="M5" s="1" t="e">
        <f>IF(Calc2!$F7="N",0,Calc2!N7*$A$1)</f>
        <v>#DIV/0!</v>
      </c>
      <c r="N5" s="1" t="e">
        <f>IF(Calc2!$F7="N",0,Calc2!O7*$A$1)</f>
        <v>#DIV/0!</v>
      </c>
      <c r="O5" s="1" t="e">
        <f>IF(Calc2!$F7="N",0,Calc2!P7*$A$1)</f>
        <v>#DIV/0!</v>
      </c>
      <c r="P5" s="1" t="e">
        <f>IF(Calc2!$F7="N",0,Calc2!Q7*$A$1)</f>
        <v>#DIV/0!</v>
      </c>
      <c r="Q5" s="1" t="e">
        <f>IF(Calc2!$F7="N",0,Calc2!R7*$A$1)</f>
        <v>#DIV/0!</v>
      </c>
      <c r="R5" s="1">
        <f>IF(Calc2!$F7="N",0,Calc2!S7*$A$1)</f>
        <v>0</v>
      </c>
      <c r="S5" s="1">
        <f>IF(Calc2!$F7="N",0,Calc2!T7*$A$1)</f>
        <v>0</v>
      </c>
      <c r="T5" s="1">
        <f>IF(Calc2!$F7="N",0,Calc2!U7*$A$1)</f>
        <v>0</v>
      </c>
      <c r="U5" s="1">
        <f>IF(Calc2!$F7="N",0,Calc2!V7*$A$1)</f>
        <v>0</v>
      </c>
      <c r="V5" s="1">
        <f>IF(Calc2!$F7="N",0,Calc2!W7*$A$1)</f>
        <v>0</v>
      </c>
      <c r="W5" s="1">
        <f>IF(Calc2!$F7="N",0,Calc2!X7*$A$1)</f>
        <v>0</v>
      </c>
      <c r="X5" s="1">
        <f>IF(Calc2!$F7="N",0,Calc2!Y7*$A$1)</f>
        <v>0</v>
      </c>
      <c r="Y5" s="1">
        <f>IF(Calc2!$F7="N",0,Calc2!Z7*$A$1)</f>
        <v>0</v>
      </c>
      <c r="Z5" s="1">
        <f>IF(Calc2!$F7="N",0,Calc2!AA7*$A$1)</f>
        <v>0</v>
      </c>
      <c r="AA5" s="1">
        <f>IF(Calc2!$F7="N",0,Calc2!AB7*$A$1)</f>
        <v>0</v>
      </c>
      <c r="AB5" s="1">
        <f>IF(Calc2!$F7="N",0,Calc2!AC7*$A$1)</f>
        <v>0</v>
      </c>
      <c r="AC5" s="1">
        <f>IF(Calc2!$F7="N",0,Calc2!AD7*$A$1)</f>
        <v>0</v>
      </c>
      <c r="AD5" s="1">
        <f>IF(Calc2!$F7="N",0,Calc2!AE7*$A$1)</f>
        <v>0</v>
      </c>
      <c r="AE5" s="1">
        <f>IF(Calc2!$F7="N",0,Calc2!AF7*$A$1)</f>
        <v>0</v>
      </c>
      <c r="AF5" s="1">
        <f>IF(Calc2!$F7="N",0,Calc2!AG7*$A$1)</f>
        <v>0</v>
      </c>
      <c r="AG5" s="1">
        <f>IF(Calc2!$F7="N",0,Calc2!AH7*$A$1)</f>
        <v>0</v>
      </c>
      <c r="AH5" s="1">
        <f>IF(Calc2!$F7="N",0,Calc2!AI7*$A$1)</f>
        <v>0</v>
      </c>
      <c r="AI5" s="1">
        <f>IF(Calc2!$F7="N",0,Calc2!AJ7*$A$1)</f>
        <v>0</v>
      </c>
      <c r="AJ5" s="1">
        <f>IF(Calc2!$F7="N",0,Calc2!AK7*$A$1)</f>
        <v>0</v>
      </c>
      <c r="AK5" s="1">
        <f>IF(Calc2!$F7="N",0,Calc2!AL7*$A$1)</f>
        <v>0</v>
      </c>
      <c r="AL5" s="1">
        <f>IF(Calc2!$F7="N",0,Calc2!AM7*$A$1)</f>
        <v>0</v>
      </c>
      <c r="AM5" s="1">
        <f>IF(Calc2!$F7="N",0,Calc2!AN7*$A$1)</f>
        <v>0</v>
      </c>
      <c r="AN5" s="1">
        <f>IF(Calc2!$F7="N",0,Calc2!AO7*$A$1)</f>
        <v>0</v>
      </c>
      <c r="AO5" s="1">
        <f>IF(Calc2!$F7="N",0,Calc2!AP7*$A$1)</f>
        <v>0</v>
      </c>
    </row>
    <row r="6" spans="1:41">
      <c r="A6" s="1">
        <f>Calc2!A10</f>
        <v>0</v>
      </c>
      <c r="F6" s="1" t="e">
        <f>IF(Calc2!$F10="N",0,Calc2!G10*$A$1)</f>
        <v>#DIV/0!</v>
      </c>
      <c r="G6" s="1" t="e">
        <f>IF(Calc2!$F10="N",0,Calc2!H10*$A$1)</f>
        <v>#DIV/0!</v>
      </c>
      <c r="H6" s="1" t="e">
        <f>IF(Calc2!$F10="N",0,Calc2!I10*$A$1)</f>
        <v>#DIV/0!</v>
      </c>
      <c r="I6" s="1" t="e">
        <f>IF(Calc2!$F10="N",0,Calc2!J10*$A$1)</f>
        <v>#DIV/0!</v>
      </c>
      <c r="J6" s="1" t="e">
        <f>IF(Calc2!$F10="N",0,Calc2!K10*$A$1)</f>
        <v>#DIV/0!</v>
      </c>
      <c r="K6" s="1" t="e">
        <f>IF(Calc2!$F10="N",0,Calc2!L10*$A$1)</f>
        <v>#DIV/0!</v>
      </c>
      <c r="L6" s="1" t="e">
        <f>IF(Calc2!$F10="N",0,Calc2!M10*$A$1)</f>
        <v>#DIV/0!</v>
      </c>
      <c r="M6" s="1" t="e">
        <f>IF(Calc2!$F10="N",0,Calc2!N10*$A$1)</f>
        <v>#DIV/0!</v>
      </c>
      <c r="N6" s="1" t="e">
        <f>IF(Calc2!$F10="N",0,Calc2!O10*$A$1)</f>
        <v>#DIV/0!</v>
      </c>
      <c r="O6" s="1" t="e">
        <f>IF(Calc2!$F10="N",0,Calc2!P10*$A$1)</f>
        <v>#DIV/0!</v>
      </c>
      <c r="P6" s="1" t="e">
        <f>IF(Calc2!$F10="N",0,Calc2!Q10*$A$1)</f>
        <v>#DIV/0!</v>
      </c>
      <c r="Q6" s="1" t="e">
        <f>IF(Calc2!$F10="N",0,Calc2!R10*$A$1)</f>
        <v>#DIV/0!</v>
      </c>
      <c r="R6" s="1">
        <f>IF(Calc2!$F10="N",0,Calc2!S10*$A$1)</f>
        <v>0</v>
      </c>
      <c r="S6" s="1">
        <f>IF(Calc2!$F10="N",0,Calc2!T10*$A$1)</f>
        <v>0</v>
      </c>
      <c r="T6" s="1">
        <f>IF(Calc2!$F10="N",0,Calc2!U10*$A$1)</f>
        <v>0</v>
      </c>
      <c r="U6" s="1">
        <f>IF(Calc2!$F10="N",0,Calc2!V10*$A$1)</f>
        <v>0</v>
      </c>
      <c r="V6" s="1">
        <f>IF(Calc2!$F10="N",0,Calc2!W10*$A$1)</f>
        <v>0</v>
      </c>
      <c r="W6" s="1">
        <f>IF(Calc2!$F10="N",0,Calc2!X10*$A$1)</f>
        <v>0</v>
      </c>
      <c r="X6" s="1">
        <f>IF(Calc2!$F10="N",0,Calc2!Y10*$A$1)</f>
        <v>0</v>
      </c>
      <c r="Y6" s="1">
        <f>IF(Calc2!$F10="N",0,Calc2!Z10*$A$1)</f>
        <v>0</v>
      </c>
      <c r="Z6" s="1">
        <f>IF(Calc2!$F10="N",0,Calc2!AA10*$A$1)</f>
        <v>0</v>
      </c>
      <c r="AA6" s="1">
        <f>IF(Calc2!$F10="N",0,Calc2!AB10*$A$1)</f>
        <v>0</v>
      </c>
      <c r="AB6" s="1">
        <f>IF(Calc2!$F10="N",0,Calc2!AC10*$A$1)</f>
        <v>0</v>
      </c>
      <c r="AC6" s="1">
        <f>IF(Calc2!$F10="N",0,Calc2!AD10*$A$1)</f>
        <v>0</v>
      </c>
      <c r="AD6" s="1">
        <f>IF(Calc2!$F10="N",0,Calc2!AE10*$A$1)</f>
        <v>0</v>
      </c>
      <c r="AE6" s="1">
        <f>IF(Calc2!$F10="N",0,Calc2!AF10*$A$1)</f>
        <v>0</v>
      </c>
      <c r="AF6" s="1">
        <f>IF(Calc2!$F10="N",0,Calc2!AG10*$A$1)</f>
        <v>0</v>
      </c>
      <c r="AG6" s="1">
        <f>IF(Calc2!$F10="N",0,Calc2!AH10*$A$1)</f>
        <v>0</v>
      </c>
      <c r="AH6" s="1">
        <f>IF(Calc2!$F10="N",0,Calc2!AI10*$A$1)</f>
        <v>0</v>
      </c>
      <c r="AI6" s="1">
        <f>IF(Calc2!$F10="N",0,Calc2!AJ10*$A$1)</f>
        <v>0</v>
      </c>
      <c r="AJ6" s="1">
        <f>IF(Calc2!$F10="N",0,Calc2!AK10*$A$1)</f>
        <v>0</v>
      </c>
      <c r="AK6" s="1">
        <f>IF(Calc2!$F10="N",0,Calc2!AL10*$A$1)</f>
        <v>0</v>
      </c>
      <c r="AL6" s="1">
        <f>IF(Calc2!$F10="N",0,Calc2!AM10*$A$1)</f>
        <v>0</v>
      </c>
      <c r="AM6" s="1">
        <f>IF(Calc2!$F10="N",0,Calc2!AN10*$A$1)</f>
        <v>0</v>
      </c>
      <c r="AN6" s="1">
        <f>IF(Calc2!$F10="N",0,Calc2!AO10*$A$1)</f>
        <v>0</v>
      </c>
      <c r="AO6" s="1">
        <f>IF(Calc2!$F10="N",0,Calc2!AP10*$A$1)</f>
        <v>0</v>
      </c>
    </row>
    <row r="8" spans="1:41">
      <c r="A8" s="1" t="s">
        <v>147</v>
      </c>
      <c r="F8" s="1" t="e">
        <f>SUM(F4:F7)</f>
        <v>#DIV/0!</v>
      </c>
      <c r="G8" s="1" t="e">
        <f t="shared" ref="G8:AC8" si="0">SUM(G4:G7)</f>
        <v>#DIV/0!</v>
      </c>
      <c r="H8" s="1" t="e">
        <f t="shared" si="0"/>
        <v>#DIV/0!</v>
      </c>
      <c r="I8" s="1" t="e">
        <f t="shared" si="0"/>
        <v>#DIV/0!</v>
      </c>
      <c r="J8" s="1" t="e">
        <f t="shared" si="0"/>
        <v>#DIV/0!</v>
      </c>
      <c r="K8" s="1" t="e">
        <f t="shared" si="0"/>
        <v>#DIV/0!</v>
      </c>
      <c r="L8" s="1" t="e">
        <f t="shared" si="0"/>
        <v>#DIV/0!</v>
      </c>
      <c r="M8" s="1" t="e">
        <f t="shared" si="0"/>
        <v>#DIV/0!</v>
      </c>
      <c r="N8" s="1" t="e">
        <f t="shared" si="0"/>
        <v>#DIV/0!</v>
      </c>
      <c r="O8" s="1" t="e">
        <f t="shared" si="0"/>
        <v>#DIV/0!</v>
      </c>
      <c r="P8" s="1" t="e">
        <f t="shared" si="0"/>
        <v>#DIV/0!</v>
      </c>
      <c r="Q8" s="1" t="e">
        <f t="shared" si="0"/>
        <v>#DIV/0!</v>
      </c>
      <c r="R8" s="1" t="e">
        <f t="shared" si="0"/>
        <v>#DIV/0!</v>
      </c>
      <c r="S8" s="1" t="e">
        <f t="shared" si="0"/>
        <v>#DIV/0!</v>
      </c>
      <c r="T8" s="1" t="e">
        <f t="shared" si="0"/>
        <v>#DIV/0!</v>
      </c>
      <c r="U8" s="1" t="e">
        <f t="shared" si="0"/>
        <v>#DIV/0!</v>
      </c>
      <c r="V8" s="1" t="e">
        <f t="shared" si="0"/>
        <v>#DIV/0!</v>
      </c>
      <c r="W8" s="1" t="e">
        <f t="shared" si="0"/>
        <v>#DIV/0!</v>
      </c>
      <c r="X8" s="1" t="e">
        <f t="shared" si="0"/>
        <v>#DIV/0!</v>
      </c>
      <c r="Y8" s="1" t="e">
        <f t="shared" si="0"/>
        <v>#DIV/0!</v>
      </c>
      <c r="Z8" s="1" t="e">
        <f t="shared" si="0"/>
        <v>#DIV/0!</v>
      </c>
      <c r="AA8" s="1" t="e">
        <f t="shared" si="0"/>
        <v>#DIV/0!</v>
      </c>
      <c r="AB8" s="1" t="e">
        <f t="shared" si="0"/>
        <v>#DIV/0!</v>
      </c>
      <c r="AC8" s="1" t="e">
        <f t="shared" si="0"/>
        <v>#DIV/0!</v>
      </c>
      <c r="AD8" s="1" t="e">
        <f t="shared" ref="AD8:AO8" si="1">SUM(AD4:AD7)</f>
        <v>#DIV/0!</v>
      </c>
      <c r="AE8" s="1" t="e">
        <f t="shared" si="1"/>
        <v>#DIV/0!</v>
      </c>
      <c r="AF8" s="1" t="e">
        <f t="shared" si="1"/>
        <v>#DIV/0!</v>
      </c>
      <c r="AG8" s="1" t="e">
        <f t="shared" si="1"/>
        <v>#DIV/0!</v>
      </c>
      <c r="AH8" s="1" t="e">
        <f t="shared" si="1"/>
        <v>#DIV/0!</v>
      </c>
      <c r="AI8" s="1" t="e">
        <f t="shared" si="1"/>
        <v>#DIV/0!</v>
      </c>
      <c r="AJ8" s="1" t="e">
        <f t="shared" si="1"/>
        <v>#DIV/0!</v>
      </c>
      <c r="AK8" s="1" t="e">
        <f t="shared" si="1"/>
        <v>#DIV/0!</v>
      </c>
      <c r="AL8" s="1" t="e">
        <f t="shared" si="1"/>
        <v>#DIV/0!</v>
      </c>
      <c r="AM8" s="1" t="e">
        <f t="shared" si="1"/>
        <v>#DIV/0!</v>
      </c>
      <c r="AN8" s="1" t="e">
        <f t="shared" si="1"/>
        <v>#DIV/0!</v>
      </c>
      <c r="AO8" s="1" t="e">
        <f t="shared" si="1"/>
        <v>#DIV/0!</v>
      </c>
    </row>
    <row r="9" spans="1:41">
      <c r="H9" s="1" t="e">
        <f>SUM(F8:H8)</f>
        <v>#DIV/0!</v>
      </c>
      <c r="K9" s="1" t="e">
        <f>SUM(I8:K8)</f>
        <v>#DIV/0!</v>
      </c>
      <c r="N9" s="1" t="e">
        <f>SUM(L8:N8)</f>
        <v>#DIV/0!</v>
      </c>
      <c r="Q9" s="1" t="e">
        <f>SUM(O8:Q8)</f>
        <v>#DIV/0!</v>
      </c>
      <c r="T9" s="1" t="e">
        <f>SUM(R8:T8)</f>
        <v>#DIV/0!</v>
      </c>
      <c r="W9" s="1" t="e">
        <f>SUM(U8:W8)</f>
        <v>#DIV/0!</v>
      </c>
      <c r="Z9" s="1" t="e">
        <f>SUM(X8:Z8)</f>
        <v>#DIV/0!</v>
      </c>
      <c r="AC9" s="1" t="e">
        <f>SUM(AA8:AC8)</f>
        <v>#DIV/0!</v>
      </c>
      <c r="AF9" s="1" t="e">
        <f>SUM(AD8:AF8)</f>
        <v>#DIV/0!</v>
      </c>
      <c r="AI9" s="1" t="e">
        <f>SUM(AG8:AI8)</f>
        <v>#DIV/0!</v>
      </c>
      <c r="AL9" s="1" t="e">
        <f>SUM(AJ8:AL8)</f>
        <v>#DIV/0!</v>
      </c>
      <c r="AO9" s="1" t="e">
        <f>SUM(AM8:AO8)</f>
        <v>#DIV/0!</v>
      </c>
    </row>
    <row r="13" spans="1:41">
      <c r="A13" s="1" t="str">
        <f>Calc2!A35</f>
        <v>Purchases</v>
      </c>
      <c r="F13" s="1" t="e">
        <f>IF(Calc2!$F35="N",0,Calc2!G35*$A$1)</f>
        <v>#DIV/0!</v>
      </c>
      <c r="G13" s="1" t="e">
        <f>IF(Calc2!$F35="N",0,Calc2!H35*$A$1)</f>
        <v>#DIV/0!</v>
      </c>
      <c r="H13" s="1" t="e">
        <f>IF(Calc2!$F35="N",0,Calc2!I35*$A$1)</f>
        <v>#DIV/0!</v>
      </c>
      <c r="I13" s="1" t="e">
        <f>IF(Calc2!$F35="N",0,Calc2!J35*$A$1)</f>
        <v>#DIV/0!</v>
      </c>
      <c r="J13" s="1" t="e">
        <f>IF(Calc2!$F35="N",0,Calc2!K35*$A$1)</f>
        <v>#DIV/0!</v>
      </c>
      <c r="K13" s="1" t="e">
        <f>IF(Calc2!$F35="N",0,Calc2!L35*$A$1)</f>
        <v>#DIV/0!</v>
      </c>
      <c r="L13" s="1" t="e">
        <f>IF(Calc2!$F35="N",0,Calc2!M35*$A$1)</f>
        <v>#DIV/0!</v>
      </c>
      <c r="M13" s="1" t="e">
        <f>IF(Calc2!$F35="N",0,Calc2!N35*$A$1)</f>
        <v>#DIV/0!</v>
      </c>
      <c r="N13" s="1" t="e">
        <f>IF(Calc2!$F35="N",0,Calc2!O35*$A$1)</f>
        <v>#DIV/0!</v>
      </c>
      <c r="O13" s="1" t="e">
        <f>IF(Calc2!$F35="N",0,Calc2!P35*$A$1)</f>
        <v>#DIV/0!</v>
      </c>
      <c r="P13" s="1" t="e">
        <f>IF(Calc2!$F35="N",0,Calc2!Q35*$A$1)</f>
        <v>#DIV/0!</v>
      </c>
      <c r="Q13" s="1" t="e">
        <f>IF(Calc2!$F35="N",0,Calc2!R35*$A$1)</f>
        <v>#DIV/0!</v>
      </c>
      <c r="R13" s="1" t="e">
        <f>IF(Calc2!$F35="N",0,Calc2!S35*$A$1)</f>
        <v>#DIV/0!</v>
      </c>
      <c r="S13" s="1" t="e">
        <f>IF(Calc2!$F35="N",0,Calc2!T35*$A$1)</f>
        <v>#DIV/0!</v>
      </c>
      <c r="T13" s="1" t="e">
        <f>IF(Calc2!$F35="N",0,Calc2!U35*$A$1)</f>
        <v>#DIV/0!</v>
      </c>
      <c r="U13" s="1" t="e">
        <f>IF(Calc2!$F35="N",0,Calc2!V35*$A$1)</f>
        <v>#DIV/0!</v>
      </c>
      <c r="V13" s="1" t="e">
        <f>IF(Calc2!$F35="N",0,Calc2!W35*$A$1)</f>
        <v>#DIV/0!</v>
      </c>
      <c r="W13" s="1" t="e">
        <f>IF(Calc2!$F35="N",0,Calc2!X35*$A$1)</f>
        <v>#DIV/0!</v>
      </c>
      <c r="X13" s="1" t="e">
        <f>IF(Calc2!$F35="N",0,Calc2!Y35*$A$1)</f>
        <v>#DIV/0!</v>
      </c>
      <c r="Y13" s="1" t="e">
        <f>IF(Calc2!$F35="N",0,Calc2!Z35*$A$1)</f>
        <v>#DIV/0!</v>
      </c>
      <c r="Z13" s="1" t="e">
        <f>IF(Calc2!$F35="N",0,Calc2!AA35*$A$1)</f>
        <v>#DIV/0!</v>
      </c>
      <c r="AA13" s="1" t="e">
        <f>IF(Calc2!$F35="N",0,Calc2!AB35*$A$1)</f>
        <v>#DIV/0!</v>
      </c>
      <c r="AB13" s="1" t="e">
        <f>IF(Calc2!$F35="N",0,Calc2!AC35*$A$1)</f>
        <v>#DIV/0!</v>
      </c>
      <c r="AC13" s="1" t="e">
        <f>IF(Calc2!$F35="N",0,Calc2!AD35*$A$1)</f>
        <v>#DIV/0!</v>
      </c>
      <c r="AD13" s="1" t="e">
        <f>IF(Calc2!$F35="N",0,Calc2!AE35*$A$1)</f>
        <v>#DIV/0!</v>
      </c>
      <c r="AE13" s="1" t="e">
        <f>IF(Calc2!$F35="N",0,Calc2!AF35*$A$1)</f>
        <v>#DIV/0!</v>
      </c>
      <c r="AF13" s="1" t="e">
        <f>IF(Calc2!$F35="N",0,Calc2!AG35*$A$1)</f>
        <v>#DIV/0!</v>
      </c>
      <c r="AG13" s="1" t="e">
        <f>IF(Calc2!$F35="N",0,Calc2!AH35*$A$1)</f>
        <v>#DIV/0!</v>
      </c>
      <c r="AH13" s="1" t="e">
        <f>IF(Calc2!$F35="N",0,Calc2!AI35*$A$1)</f>
        <v>#DIV/0!</v>
      </c>
      <c r="AI13" s="1" t="e">
        <f>IF(Calc2!$F35="N",0,Calc2!AJ35*$A$1)</f>
        <v>#DIV/0!</v>
      </c>
      <c r="AJ13" s="1" t="e">
        <f>IF(Calc2!$F35="N",0,Calc2!AK35*$A$1)</f>
        <v>#DIV/0!</v>
      </c>
      <c r="AK13" s="1" t="e">
        <f>IF(Calc2!$F35="N",0,Calc2!AL35*$A$1)</f>
        <v>#DIV/0!</v>
      </c>
      <c r="AL13" s="1" t="e">
        <f>IF(Calc2!$F35="N",0,Calc2!AM35*$A$1)</f>
        <v>#DIV/0!</v>
      </c>
      <c r="AM13" s="1" t="e">
        <f>IF(Calc2!$F35="N",0,Calc2!AN35*$A$1)</f>
        <v>#DIV/0!</v>
      </c>
      <c r="AN13" s="1" t="e">
        <f>IF(Calc2!$F35="N",0,Calc2!AO35*$A$1)</f>
        <v>#DIV/0!</v>
      </c>
      <c r="AO13" s="1" t="e">
        <f>IF(Calc2!$F35="N",0,Calc2!AP35*$A$1)</f>
        <v>#DIV/0!</v>
      </c>
    </row>
    <row r="15" spans="1:41">
      <c r="A15" s="1" t="str">
        <f>Calc2!A39</f>
        <v>Paypal/Merchant Fees</v>
      </c>
      <c r="F15" s="1" t="e">
        <f>IF(Calc2!$F39="N",0,Calc2!G39*$A$1)</f>
        <v>#DIV/0!</v>
      </c>
      <c r="G15" s="1" t="e">
        <f>IF(Calc2!$F39="N",0,Calc2!H39*$A$1)</f>
        <v>#DIV/0!</v>
      </c>
      <c r="H15" s="1" t="e">
        <f>IF(Calc2!$F39="N",0,Calc2!I39*$A$1)</f>
        <v>#DIV/0!</v>
      </c>
      <c r="I15" s="1" t="e">
        <f>IF(Calc2!$F39="N",0,Calc2!J39*$A$1)</f>
        <v>#DIV/0!</v>
      </c>
      <c r="J15" s="1" t="e">
        <f>IF(Calc2!$F39="N",0,Calc2!K39*$A$1)</f>
        <v>#DIV/0!</v>
      </c>
      <c r="K15" s="1" t="e">
        <f>IF(Calc2!$F39="N",0,Calc2!L39*$A$1)</f>
        <v>#DIV/0!</v>
      </c>
      <c r="L15" s="1" t="e">
        <f>IF(Calc2!$F39="N",0,Calc2!M39*$A$1)</f>
        <v>#DIV/0!</v>
      </c>
      <c r="M15" s="1" t="e">
        <f>IF(Calc2!$F39="N",0,Calc2!N39*$A$1)</f>
        <v>#DIV/0!</v>
      </c>
      <c r="N15" s="1" t="e">
        <f>IF(Calc2!$F39="N",0,Calc2!O39*$A$1)</f>
        <v>#DIV/0!</v>
      </c>
      <c r="O15" s="1" t="e">
        <f>IF(Calc2!$F39="N",0,Calc2!P39*$A$1)</f>
        <v>#DIV/0!</v>
      </c>
      <c r="P15" s="1" t="e">
        <f>IF(Calc2!$F39="N",0,Calc2!Q39*$A$1)</f>
        <v>#DIV/0!</v>
      </c>
      <c r="Q15" s="1" t="e">
        <f>IF(Calc2!$F39="N",0,Calc2!R39*$A$1)</f>
        <v>#DIV/0!</v>
      </c>
      <c r="R15" s="1" t="e">
        <f>IF(Calc2!$F39="N",0,Calc2!S39*$A$1)</f>
        <v>#DIV/0!</v>
      </c>
      <c r="S15" s="1" t="e">
        <f>IF(Calc2!$F39="N",0,Calc2!T39*$A$1)</f>
        <v>#DIV/0!</v>
      </c>
      <c r="T15" s="1" t="e">
        <f>IF(Calc2!$F39="N",0,Calc2!U39*$A$1)</f>
        <v>#DIV/0!</v>
      </c>
      <c r="U15" s="1" t="e">
        <f>IF(Calc2!$F39="N",0,Calc2!V39*$A$1)</f>
        <v>#DIV/0!</v>
      </c>
      <c r="V15" s="1" t="e">
        <f>IF(Calc2!$F39="N",0,Calc2!W39*$A$1)</f>
        <v>#DIV/0!</v>
      </c>
      <c r="W15" s="1" t="e">
        <f>IF(Calc2!$F39="N",0,Calc2!X39*$A$1)</f>
        <v>#DIV/0!</v>
      </c>
      <c r="X15" s="1" t="e">
        <f>IF(Calc2!$F39="N",0,Calc2!Y39*$A$1)</f>
        <v>#DIV/0!</v>
      </c>
      <c r="Y15" s="1" t="e">
        <f>IF(Calc2!$F39="N",0,Calc2!Z39*$A$1)</f>
        <v>#DIV/0!</v>
      </c>
      <c r="Z15" s="1" t="e">
        <f>IF(Calc2!$F39="N",0,Calc2!AA39*$A$1)</f>
        <v>#DIV/0!</v>
      </c>
      <c r="AA15" s="1" t="e">
        <f>IF(Calc2!$F39="N",0,Calc2!AB39*$A$1)</f>
        <v>#DIV/0!</v>
      </c>
      <c r="AB15" s="1" t="e">
        <f>IF(Calc2!$F39="N",0,Calc2!AC39*$A$1)</f>
        <v>#DIV/0!</v>
      </c>
      <c r="AC15" s="1" t="e">
        <f>IF(Calc2!$F39="N",0,Calc2!AD39*$A$1)</f>
        <v>#DIV/0!</v>
      </c>
      <c r="AD15" s="1" t="e">
        <f>IF(Calc2!$F39="N",0,Calc2!AE39*$A$1)</f>
        <v>#DIV/0!</v>
      </c>
      <c r="AE15" s="1" t="e">
        <f>IF(Calc2!$F39="N",0,Calc2!AF39*$A$1)</f>
        <v>#DIV/0!</v>
      </c>
      <c r="AF15" s="1" t="e">
        <f>IF(Calc2!$F39="N",0,Calc2!AG39*$A$1)</f>
        <v>#DIV/0!</v>
      </c>
      <c r="AG15" s="1" t="e">
        <f>IF(Calc2!$F39="N",0,Calc2!AH39*$A$1)</f>
        <v>#DIV/0!</v>
      </c>
      <c r="AH15" s="1" t="e">
        <f>IF(Calc2!$F39="N",0,Calc2!AI39*$A$1)</f>
        <v>#DIV/0!</v>
      </c>
      <c r="AI15" s="1" t="e">
        <f>IF(Calc2!$F39="N",0,Calc2!AJ39*$A$1)</f>
        <v>#DIV/0!</v>
      </c>
      <c r="AJ15" s="1" t="e">
        <f>IF(Calc2!$F39="N",0,Calc2!AK39*$A$1)</f>
        <v>#DIV/0!</v>
      </c>
      <c r="AK15" s="1" t="e">
        <f>IF(Calc2!$F39="N",0,Calc2!AL39*$A$1)</f>
        <v>#DIV/0!</v>
      </c>
      <c r="AL15" s="1" t="e">
        <f>IF(Calc2!$F39="N",0,Calc2!AM39*$A$1)</f>
        <v>#DIV/0!</v>
      </c>
      <c r="AM15" s="1" t="e">
        <f>IF(Calc2!$F39="N",0,Calc2!AN39*$A$1)</f>
        <v>#DIV/0!</v>
      </c>
      <c r="AN15" s="1" t="e">
        <f>IF(Calc2!$F39="N",0,Calc2!AO39*$A$1)</f>
        <v>#DIV/0!</v>
      </c>
      <c r="AO15" s="1" t="e">
        <f>IF(Calc2!$F39="N",0,Calc2!AP39*$A$1)</f>
        <v>#DIV/0!</v>
      </c>
    </row>
    <row r="16" spans="1:41">
      <c r="A16" s="1">
        <f>Calc2!A40</f>
        <v>0</v>
      </c>
      <c r="F16" s="1" t="e">
        <f>IF(Calc2!$F40="N",0,Calc2!G40*$A$1)</f>
        <v>#DIV/0!</v>
      </c>
      <c r="G16" s="1" t="e">
        <f>IF(Calc2!$F40="N",0,Calc2!H40*$A$1)</f>
        <v>#DIV/0!</v>
      </c>
      <c r="H16" s="1" t="e">
        <f>IF(Calc2!$F40="N",0,Calc2!I40*$A$1)</f>
        <v>#DIV/0!</v>
      </c>
      <c r="I16" s="1" t="e">
        <f>IF(Calc2!$F40="N",0,Calc2!J40*$A$1)</f>
        <v>#DIV/0!</v>
      </c>
      <c r="J16" s="1" t="e">
        <f>IF(Calc2!$F40="N",0,Calc2!K40*$A$1)</f>
        <v>#DIV/0!</v>
      </c>
      <c r="K16" s="1" t="e">
        <f>IF(Calc2!$F40="N",0,Calc2!L40*$A$1)</f>
        <v>#DIV/0!</v>
      </c>
      <c r="L16" s="1" t="e">
        <f>IF(Calc2!$F40="N",0,Calc2!M40*$A$1)</f>
        <v>#DIV/0!</v>
      </c>
      <c r="M16" s="1" t="e">
        <f>IF(Calc2!$F40="N",0,Calc2!N40*$A$1)</f>
        <v>#DIV/0!</v>
      </c>
      <c r="N16" s="1" t="e">
        <f>IF(Calc2!$F40="N",0,Calc2!O40*$A$1)</f>
        <v>#DIV/0!</v>
      </c>
      <c r="O16" s="1" t="e">
        <f>IF(Calc2!$F40="N",0,Calc2!P40*$A$1)</f>
        <v>#DIV/0!</v>
      </c>
      <c r="P16" s="1" t="e">
        <f>IF(Calc2!$F40="N",0,Calc2!Q40*$A$1)</f>
        <v>#DIV/0!</v>
      </c>
      <c r="Q16" s="1" t="e">
        <f>IF(Calc2!$F40="N",0,Calc2!R40*$A$1)</f>
        <v>#DIV/0!</v>
      </c>
      <c r="R16" s="1" t="e">
        <f>IF(Calc2!$F40="N",0,Calc2!S40*$A$1)</f>
        <v>#DIV/0!</v>
      </c>
      <c r="S16" s="1" t="e">
        <f>IF(Calc2!$F40="N",0,Calc2!T40*$A$1)</f>
        <v>#DIV/0!</v>
      </c>
      <c r="T16" s="1" t="e">
        <f>IF(Calc2!$F40="N",0,Calc2!U40*$A$1)</f>
        <v>#DIV/0!</v>
      </c>
      <c r="U16" s="1" t="e">
        <f>IF(Calc2!$F40="N",0,Calc2!V40*$A$1)</f>
        <v>#DIV/0!</v>
      </c>
      <c r="V16" s="1" t="e">
        <f>IF(Calc2!$F40="N",0,Calc2!W40*$A$1)</f>
        <v>#DIV/0!</v>
      </c>
      <c r="W16" s="1" t="e">
        <f>IF(Calc2!$F40="N",0,Calc2!X40*$A$1)</f>
        <v>#DIV/0!</v>
      </c>
      <c r="X16" s="1" t="e">
        <f>IF(Calc2!$F40="N",0,Calc2!Y40*$A$1)</f>
        <v>#DIV/0!</v>
      </c>
      <c r="Y16" s="1" t="e">
        <f>IF(Calc2!$F40="N",0,Calc2!Z40*$A$1)</f>
        <v>#DIV/0!</v>
      </c>
      <c r="Z16" s="1" t="e">
        <f>IF(Calc2!$F40="N",0,Calc2!AA40*$A$1)</f>
        <v>#DIV/0!</v>
      </c>
      <c r="AA16" s="1" t="e">
        <f>IF(Calc2!$F40="N",0,Calc2!AB40*$A$1)</f>
        <v>#DIV/0!</v>
      </c>
      <c r="AB16" s="1" t="e">
        <f>IF(Calc2!$F40="N",0,Calc2!AC40*$A$1)</f>
        <v>#DIV/0!</v>
      </c>
      <c r="AC16" s="1" t="e">
        <f>IF(Calc2!$F40="N",0,Calc2!AD40*$A$1)</f>
        <v>#DIV/0!</v>
      </c>
      <c r="AD16" s="1" t="e">
        <f>IF(Calc2!$F40="N",0,Calc2!AE40*$A$1)</f>
        <v>#DIV/0!</v>
      </c>
      <c r="AE16" s="1" t="e">
        <f>IF(Calc2!$F40="N",0,Calc2!AF40*$A$1)</f>
        <v>#DIV/0!</v>
      </c>
      <c r="AF16" s="1" t="e">
        <f>IF(Calc2!$F40="N",0,Calc2!AG40*$A$1)</f>
        <v>#DIV/0!</v>
      </c>
      <c r="AG16" s="1" t="e">
        <f>IF(Calc2!$F40="N",0,Calc2!AH40*$A$1)</f>
        <v>#DIV/0!</v>
      </c>
      <c r="AH16" s="1" t="e">
        <f>IF(Calc2!$F40="N",0,Calc2!AI40*$A$1)</f>
        <v>#DIV/0!</v>
      </c>
      <c r="AI16" s="1" t="e">
        <f>IF(Calc2!$F40="N",0,Calc2!AJ40*$A$1)</f>
        <v>#DIV/0!</v>
      </c>
      <c r="AJ16" s="1" t="e">
        <f>IF(Calc2!$F40="N",0,Calc2!AK40*$A$1)</f>
        <v>#DIV/0!</v>
      </c>
      <c r="AK16" s="1" t="e">
        <f>IF(Calc2!$F40="N",0,Calc2!AL40*$A$1)</f>
        <v>#DIV/0!</v>
      </c>
      <c r="AL16" s="1" t="e">
        <f>IF(Calc2!$F40="N",0,Calc2!AM40*$A$1)</f>
        <v>#DIV/0!</v>
      </c>
      <c r="AM16" s="1" t="e">
        <f>IF(Calc2!$F40="N",0,Calc2!AN40*$A$1)</f>
        <v>#DIV/0!</v>
      </c>
      <c r="AN16" s="1" t="e">
        <f>IF(Calc2!$F40="N",0,Calc2!AO40*$A$1)</f>
        <v>#DIV/0!</v>
      </c>
      <c r="AO16" s="1" t="e">
        <f>IF(Calc2!$F40="N",0,Calc2!AP40*$A$1)</f>
        <v>#DIV/0!</v>
      </c>
    </row>
    <row r="17" spans="1:41">
      <c r="A17" s="1">
        <f>Calc2!A41</f>
        <v>0</v>
      </c>
      <c r="F17" s="1" t="e">
        <f>IF(Calc2!$F41="N",0,Calc2!G41*$A$1)</f>
        <v>#DIV/0!</v>
      </c>
      <c r="G17" s="1" t="e">
        <f>IF(Calc2!$F41="N",0,Calc2!H41*$A$1)</f>
        <v>#DIV/0!</v>
      </c>
      <c r="H17" s="1" t="e">
        <f>IF(Calc2!$F41="N",0,Calc2!I41*$A$1)</f>
        <v>#DIV/0!</v>
      </c>
      <c r="I17" s="1" t="e">
        <f>IF(Calc2!$F41="N",0,Calc2!J41*$A$1)</f>
        <v>#DIV/0!</v>
      </c>
      <c r="J17" s="1" t="e">
        <f>IF(Calc2!$F41="N",0,Calc2!K41*$A$1)</f>
        <v>#DIV/0!</v>
      </c>
      <c r="K17" s="1" t="e">
        <f>IF(Calc2!$F41="N",0,Calc2!L41*$A$1)</f>
        <v>#DIV/0!</v>
      </c>
      <c r="L17" s="1" t="e">
        <f>IF(Calc2!$F41="N",0,Calc2!M41*$A$1)</f>
        <v>#DIV/0!</v>
      </c>
      <c r="M17" s="1" t="e">
        <f>IF(Calc2!$F41="N",0,Calc2!N41*$A$1)</f>
        <v>#DIV/0!</v>
      </c>
      <c r="N17" s="1" t="e">
        <f>IF(Calc2!$F41="N",0,Calc2!O41*$A$1)</f>
        <v>#DIV/0!</v>
      </c>
      <c r="O17" s="1" t="e">
        <f>IF(Calc2!$F41="N",0,Calc2!P41*$A$1)</f>
        <v>#DIV/0!</v>
      </c>
      <c r="P17" s="1" t="e">
        <f>IF(Calc2!$F41="N",0,Calc2!Q41*$A$1)</f>
        <v>#DIV/0!</v>
      </c>
      <c r="Q17" s="1" t="e">
        <f>IF(Calc2!$F41="N",0,Calc2!R41*$A$1)</f>
        <v>#DIV/0!</v>
      </c>
      <c r="R17" s="1" t="e">
        <f>IF(Calc2!$F41="N",0,Calc2!S41*$A$1)</f>
        <v>#DIV/0!</v>
      </c>
      <c r="S17" s="1" t="e">
        <f>IF(Calc2!$F41="N",0,Calc2!T41*$A$1)</f>
        <v>#DIV/0!</v>
      </c>
      <c r="T17" s="1" t="e">
        <f>IF(Calc2!$F41="N",0,Calc2!U41*$A$1)</f>
        <v>#DIV/0!</v>
      </c>
      <c r="U17" s="1" t="e">
        <f>IF(Calc2!$F41="N",0,Calc2!V41*$A$1)</f>
        <v>#DIV/0!</v>
      </c>
      <c r="V17" s="1" t="e">
        <f>IF(Calc2!$F41="N",0,Calc2!W41*$A$1)</f>
        <v>#DIV/0!</v>
      </c>
      <c r="W17" s="1" t="e">
        <f>IF(Calc2!$F41="N",0,Calc2!X41*$A$1)</f>
        <v>#DIV/0!</v>
      </c>
      <c r="X17" s="1" t="e">
        <f>IF(Calc2!$F41="N",0,Calc2!Y41*$A$1)</f>
        <v>#DIV/0!</v>
      </c>
      <c r="Y17" s="1" t="e">
        <f>IF(Calc2!$F41="N",0,Calc2!Z41*$A$1)</f>
        <v>#DIV/0!</v>
      </c>
      <c r="Z17" s="1" t="e">
        <f>IF(Calc2!$F41="N",0,Calc2!AA41*$A$1)</f>
        <v>#DIV/0!</v>
      </c>
      <c r="AA17" s="1" t="e">
        <f>IF(Calc2!$F41="N",0,Calc2!AB41*$A$1)</f>
        <v>#DIV/0!</v>
      </c>
      <c r="AB17" s="1" t="e">
        <f>IF(Calc2!$F41="N",0,Calc2!AC41*$A$1)</f>
        <v>#DIV/0!</v>
      </c>
      <c r="AC17" s="1" t="e">
        <f>IF(Calc2!$F41="N",0,Calc2!AD41*$A$1)</f>
        <v>#DIV/0!</v>
      </c>
      <c r="AD17" s="1" t="e">
        <f>IF(Calc2!$F41="N",0,Calc2!AE41*$A$1)</f>
        <v>#DIV/0!</v>
      </c>
      <c r="AE17" s="1" t="e">
        <f>IF(Calc2!$F41="N",0,Calc2!AF41*$A$1)</f>
        <v>#DIV/0!</v>
      </c>
      <c r="AF17" s="1" t="e">
        <f>IF(Calc2!$F41="N",0,Calc2!AG41*$A$1)</f>
        <v>#DIV/0!</v>
      </c>
      <c r="AG17" s="1" t="e">
        <f>IF(Calc2!$F41="N",0,Calc2!AH41*$A$1)</f>
        <v>#DIV/0!</v>
      </c>
      <c r="AH17" s="1" t="e">
        <f>IF(Calc2!$F41="N",0,Calc2!AI41*$A$1)</f>
        <v>#DIV/0!</v>
      </c>
      <c r="AI17" s="1" t="e">
        <f>IF(Calc2!$F41="N",0,Calc2!AJ41*$A$1)</f>
        <v>#DIV/0!</v>
      </c>
      <c r="AJ17" s="1" t="e">
        <f>IF(Calc2!$F41="N",0,Calc2!AK41*$A$1)</f>
        <v>#DIV/0!</v>
      </c>
      <c r="AK17" s="1" t="e">
        <f>IF(Calc2!$F41="N",0,Calc2!AL41*$A$1)</f>
        <v>#DIV/0!</v>
      </c>
      <c r="AL17" s="1" t="e">
        <f>IF(Calc2!$F41="N",0,Calc2!AM41*$A$1)</f>
        <v>#DIV/0!</v>
      </c>
      <c r="AM17" s="1" t="e">
        <f>IF(Calc2!$F41="N",0,Calc2!AN41*$A$1)</f>
        <v>#DIV/0!</v>
      </c>
      <c r="AN17" s="1" t="e">
        <f>IF(Calc2!$F41="N",0,Calc2!AO41*$A$1)</f>
        <v>#DIV/0!</v>
      </c>
      <c r="AO17" s="1" t="e">
        <f>IF(Calc2!$F41="N",0,Calc2!AP41*$A$1)</f>
        <v>#DIV/0!</v>
      </c>
    </row>
    <row r="18" spans="1:41">
      <c r="A18" s="1">
        <f>Calc2!A42</f>
        <v>0</v>
      </c>
      <c r="F18" s="1" t="e">
        <f>IF(Calc2!$F42="N",0,Calc2!G42*$A$1)</f>
        <v>#DIV/0!</v>
      </c>
      <c r="G18" s="1" t="e">
        <f>IF(Calc2!$F42="N",0,Calc2!H42*$A$1)</f>
        <v>#DIV/0!</v>
      </c>
      <c r="H18" s="1" t="e">
        <f>IF(Calc2!$F42="N",0,Calc2!I42*$A$1)</f>
        <v>#DIV/0!</v>
      </c>
      <c r="I18" s="1" t="e">
        <f>IF(Calc2!$F42="N",0,Calc2!J42*$A$1)</f>
        <v>#DIV/0!</v>
      </c>
      <c r="J18" s="1" t="e">
        <f>IF(Calc2!$F42="N",0,Calc2!K42*$A$1)</f>
        <v>#DIV/0!</v>
      </c>
      <c r="K18" s="1" t="e">
        <f>IF(Calc2!$F42="N",0,Calc2!L42*$A$1)</f>
        <v>#DIV/0!</v>
      </c>
      <c r="L18" s="1" t="e">
        <f>IF(Calc2!$F42="N",0,Calc2!M42*$A$1)</f>
        <v>#DIV/0!</v>
      </c>
      <c r="M18" s="1" t="e">
        <f>IF(Calc2!$F42="N",0,Calc2!N42*$A$1)</f>
        <v>#DIV/0!</v>
      </c>
      <c r="N18" s="1" t="e">
        <f>IF(Calc2!$F42="N",0,Calc2!O42*$A$1)</f>
        <v>#DIV/0!</v>
      </c>
      <c r="O18" s="1" t="e">
        <f>IF(Calc2!$F42="N",0,Calc2!P42*$A$1)</f>
        <v>#DIV/0!</v>
      </c>
      <c r="P18" s="1" t="e">
        <f>IF(Calc2!$F42="N",0,Calc2!Q42*$A$1)</f>
        <v>#DIV/0!</v>
      </c>
      <c r="Q18" s="1" t="e">
        <f>IF(Calc2!$F42="N",0,Calc2!R42*$A$1)</f>
        <v>#DIV/0!</v>
      </c>
      <c r="R18" s="1" t="e">
        <f>IF(Calc2!$F42="N",0,Calc2!S42*$A$1)</f>
        <v>#DIV/0!</v>
      </c>
      <c r="S18" s="1" t="e">
        <f>IF(Calc2!$F42="N",0,Calc2!T42*$A$1)</f>
        <v>#DIV/0!</v>
      </c>
      <c r="T18" s="1" t="e">
        <f>IF(Calc2!$F42="N",0,Calc2!U42*$A$1)</f>
        <v>#DIV/0!</v>
      </c>
      <c r="U18" s="1" t="e">
        <f>IF(Calc2!$F42="N",0,Calc2!V42*$A$1)</f>
        <v>#DIV/0!</v>
      </c>
      <c r="V18" s="1" t="e">
        <f>IF(Calc2!$F42="N",0,Calc2!W42*$A$1)</f>
        <v>#DIV/0!</v>
      </c>
      <c r="W18" s="1" t="e">
        <f>IF(Calc2!$F42="N",0,Calc2!X42*$A$1)</f>
        <v>#DIV/0!</v>
      </c>
      <c r="X18" s="1" t="e">
        <f>IF(Calc2!$F42="N",0,Calc2!Y42*$A$1)</f>
        <v>#DIV/0!</v>
      </c>
      <c r="Y18" s="1" t="e">
        <f>IF(Calc2!$F42="N",0,Calc2!Z42*$A$1)</f>
        <v>#DIV/0!</v>
      </c>
      <c r="Z18" s="1" t="e">
        <f>IF(Calc2!$F42="N",0,Calc2!AA42*$A$1)</f>
        <v>#DIV/0!</v>
      </c>
      <c r="AA18" s="1" t="e">
        <f>IF(Calc2!$F42="N",0,Calc2!AB42*$A$1)</f>
        <v>#DIV/0!</v>
      </c>
      <c r="AB18" s="1" t="e">
        <f>IF(Calc2!$F42="N",0,Calc2!AC42*$A$1)</f>
        <v>#DIV/0!</v>
      </c>
      <c r="AC18" s="1" t="e">
        <f>IF(Calc2!$F42="N",0,Calc2!AD42*$A$1)</f>
        <v>#DIV/0!</v>
      </c>
      <c r="AD18" s="1" t="e">
        <f>IF(Calc2!$F42="N",0,Calc2!AE42*$A$1)</f>
        <v>#DIV/0!</v>
      </c>
      <c r="AE18" s="1" t="e">
        <f>IF(Calc2!$F42="N",0,Calc2!AF42*$A$1)</f>
        <v>#DIV/0!</v>
      </c>
      <c r="AF18" s="1" t="e">
        <f>IF(Calc2!$F42="N",0,Calc2!AG42*$A$1)</f>
        <v>#DIV/0!</v>
      </c>
      <c r="AG18" s="1" t="e">
        <f>IF(Calc2!$F42="N",0,Calc2!AH42*$A$1)</f>
        <v>#DIV/0!</v>
      </c>
      <c r="AH18" s="1" t="e">
        <f>IF(Calc2!$F42="N",0,Calc2!AI42*$A$1)</f>
        <v>#DIV/0!</v>
      </c>
      <c r="AI18" s="1" t="e">
        <f>IF(Calc2!$F42="N",0,Calc2!AJ42*$A$1)</f>
        <v>#DIV/0!</v>
      </c>
      <c r="AJ18" s="1" t="e">
        <f>IF(Calc2!$F42="N",0,Calc2!AK42*$A$1)</f>
        <v>#DIV/0!</v>
      </c>
      <c r="AK18" s="1" t="e">
        <f>IF(Calc2!$F42="N",0,Calc2!AL42*$A$1)</f>
        <v>#DIV/0!</v>
      </c>
      <c r="AL18" s="1" t="e">
        <f>IF(Calc2!$F42="N",0,Calc2!AM42*$A$1)</f>
        <v>#DIV/0!</v>
      </c>
      <c r="AM18" s="1" t="e">
        <f>IF(Calc2!$F42="N",0,Calc2!AN42*$A$1)</f>
        <v>#DIV/0!</v>
      </c>
      <c r="AN18" s="1" t="e">
        <f>IF(Calc2!$F42="N",0,Calc2!AO42*$A$1)</f>
        <v>#DIV/0!</v>
      </c>
      <c r="AO18" s="1" t="e">
        <f>IF(Calc2!$F42="N",0,Calc2!AP42*$A$1)</f>
        <v>#DIV/0!</v>
      </c>
    </row>
    <row r="19" spans="1:41">
      <c r="A19" s="1">
        <f>Calc2!A43</f>
        <v>0</v>
      </c>
      <c r="F19" s="1" t="e">
        <f>IF(Calc2!$F43="N",0,Calc2!G43*$A$1)</f>
        <v>#DIV/0!</v>
      </c>
      <c r="G19" s="1" t="e">
        <f>IF(Calc2!$F43="N",0,Calc2!H43*$A$1)</f>
        <v>#DIV/0!</v>
      </c>
      <c r="H19" s="1" t="e">
        <f>IF(Calc2!$F43="N",0,Calc2!I43*$A$1)</f>
        <v>#DIV/0!</v>
      </c>
      <c r="I19" s="1" t="e">
        <f>IF(Calc2!$F43="N",0,Calc2!J43*$A$1)</f>
        <v>#DIV/0!</v>
      </c>
      <c r="J19" s="1" t="e">
        <f>IF(Calc2!$F43="N",0,Calc2!K43*$A$1)</f>
        <v>#DIV/0!</v>
      </c>
      <c r="K19" s="1" t="e">
        <f>IF(Calc2!$F43="N",0,Calc2!L43*$A$1)</f>
        <v>#DIV/0!</v>
      </c>
      <c r="L19" s="1" t="e">
        <f>IF(Calc2!$F43="N",0,Calc2!M43*$A$1)</f>
        <v>#DIV/0!</v>
      </c>
      <c r="M19" s="1" t="e">
        <f>IF(Calc2!$F43="N",0,Calc2!N43*$A$1)</f>
        <v>#DIV/0!</v>
      </c>
      <c r="N19" s="1" t="e">
        <f>IF(Calc2!$F43="N",0,Calc2!O43*$A$1)</f>
        <v>#DIV/0!</v>
      </c>
      <c r="O19" s="1" t="e">
        <f>IF(Calc2!$F43="N",0,Calc2!P43*$A$1)</f>
        <v>#DIV/0!</v>
      </c>
      <c r="P19" s="1" t="e">
        <f>IF(Calc2!$F43="N",0,Calc2!Q43*$A$1)</f>
        <v>#DIV/0!</v>
      </c>
      <c r="Q19" s="1" t="e">
        <f>IF(Calc2!$F43="N",0,Calc2!R43*$A$1)</f>
        <v>#DIV/0!</v>
      </c>
      <c r="R19" s="1" t="e">
        <f>IF(Calc2!$F43="N",0,Calc2!S43*$A$1)</f>
        <v>#DIV/0!</v>
      </c>
      <c r="S19" s="1" t="e">
        <f>IF(Calc2!$F43="N",0,Calc2!T43*$A$1)</f>
        <v>#DIV/0!</v>
      </c>
      <c r="T19" s="1" t="e">
        <f>IF(Calc2!$F43="N",0,Calc2!U43*$A$1)</f>
        <v>#DIV/0!</v>
      </c>
      <c r="U19" s="1" t="e">
        <f>IF(Calc2!$F43="N",0,Calc2!V43*$A$1)</f>
        <v>#DIV/0!</v>
      </c>
      <c r="V19" s="1" t="e">
        <f>IF(Calc2!$F43="N",0,Calc2!W43*$A$1)</f>
        <v>#DIV/0!</v>
      </c>
      <c r="W19" s="1" t="e">
        <f>IF(Calc2!$F43="N",0,Calc2!X43*$A$1)</f>
        <v>#DIV/0!</v>
      </c>
      <c r="X19" s="1" t="e">
        <f>IF(Calc2!$F43="N",0,Calc2!Y43*$A$1)</f>
        <v>#DIV/0!</v>
      </c>
      <c r="Y19" s="1" t="e">
        <f>IF(Calc2!$F43="N",0,Calc2!Z43*$A$1)</f>
        <v>#DIV/0!</v>
      </c>
      <c r="Z19" s="1" t="e">
        <f>IF(Calc2!$F43="N",0,Calc2!AA43*$A$1)</f>
        <v>#DIV/0!</v>
      </c>
      <c r="AA19" s="1" t="e">
        <f>IF(Calc2!$F43="N",0,Calc2!AB43*$A$1)</f>
        <v>#DIV/0!</v>
      </c>
      <c r="AB19" s="1" t="e">
        <f>IF(Calc2!$F43="N",0,Calc2!AC43*$A$1)</f>
        <v>#DIV/0!</v>
      </c>
      <c r="AC19" s="1" t="e">
        <f>IF(Calc2!$F43="N",0,Calc2!AD43*$A$1)</f>
        <v>#DIV/0!</v>
      </c>
      <c r="AD19" s="1" t="e">
        <f>IF(Calc2!$F43="N",0,Calc2!AE43*$A$1)</f>
        <v>#DIV/0!</v>
      </c>
      <c r="AE19" s="1" t="e">
        <f>IF(Calc2!$F43="N",0,Calc2!AF43*$A$1)</f>
        <v>#DIV/0!</v>
      </c>
      <c r="AF19" s="1" t="e">
        <f>IF(Calc2!$F43="N",0,Calc2!AG43*$A$1)</f>
        <v>#DIV/0!</v>
      </c>
      <c r="AG19" s="1" t="e">
        <f>IF(Calc2!$F43="N",0,Calc2!AH43*$A$1)</f>
        <v>#DIV/0!</v>
      </c>
      <c r="AH19" s="1" t="e">
        <f>IF(Calc2!$F43="N",0,Calc2!AI43*$A$1)</f>
        <v>#DIV/0!</v>
      </c>
      <c r="AI19" s="1" t="e">
        <f>IF(Calc2!$F43="N",0,Calc2!AJ43*$A$1)</f>
        <v>#DIV/0!</v>
      </c>
      <c r="AJ19" s="1" t="e">
        <f>IF(Calc2!$F43="N",0,Calc2!AK43*$A$1)</f>
        <v>#DIV/0!</v>
      </c>
      <c r="AK19" s="1" t="e">
        <f>IF(Calc2!$F43="N",0,Calc2!AL43*$A$1)</f>
        <v>#DIV/0!</v>
      </c>
      <c r="AL19" s="1" t="e">
        <f>IF(Calc2!$F43="N",0,Calc2!AM43*$A$1)</f>
        <v>#DIV/0!</v>
      </c>
      <c r="AM19" s="1" t="e">
        <f>IF(Calc2!$F43="N",0,Calc2!AN43*$A$1)</f>
        <v>#DIV/0!</v>
      </c>
      <c r="AN19" s="1" t="e">
        <f>IF(Calc2!$F43="N",0,Calc2!AO43*$A$1)</f>
        <v>#DIV/0!</v>
      </c>
      <c r="AO19" s="1" t="e">
        <f>IF(Calc2!$F43="N",0,Calc2!AP43*$A$1)</f>
        <v>#DIV/0!</v>
      </c>
    </row>
    <row r="21" spans="1:41">
      <c r="A21" s="1" t="str">
        <f>Calc2!A48</f>
        <v>Accounting</v>
      </c>
      <c r="F21" s="1">
        <f>IF(Calc2!$F48="N",0,Calc2!G48*$A$1)</f>
        <v>0</v>
      </c>
      <c r="G21" s="1">
        <f>IF(Calc2!$F48="N",0,Calc2!H48*$A$1)</f>
        <v>0</v>
      </c>
      <c r="H21" s="1">
        <f>IF(Calc2!$F48="N",0,Calc2!I48*$A$1)</f>
        <v>0</v>
      </c>
      <c r="I21" s="1">
        <f>IF(Calc2!$F48="N",0,Calc2!J48*$A$1)</f>
        <v>0</v>
      </c>
      <c r="J21" s="1">
        <f>IF(Calc2!$F48="N",0,Calc2!K48*$A$1)</f>
        <v>0</v>
      </c>
      <c r="K21" s="1">
        <f>IF(Calc2!$F48="N",0,Calc2!L48*$A$1)</f>
        <v>0</v>
      </c>
      <c r="L21" s="1">
        <f>IF(Calc2!$F48="N",0,Calc2!M48*$A$1)</f>
        <v>0</v>
      </c>
      <c r="M21" s="1">
        <f>IF(Calc2!$F48="N",0,Calc2!N48*$A$1)</f>
        <v>0</v>
      </c>
      <c r="N21" s="1">
        <f>IF(Calc2!$F48="N",0,Calc2!O48*$A$1)</f>
        <v>0</v>
      </c>
      <c r="O21" s="1">
        <f>IF(Calc2!$F48="N",0,Calc2!P48*$A$1)</f>
        <v>0</v>
      </c>
      <c r="P21" s="1">
        <f>IF(Calc2!$F48="N",0,Calc2!Q48*$A$1)</f>
        <v>0</v>
      </c>
      <c r="Q21" s="1">
        <f>IF(Calc2!$F48="N",0,Calc2!R48*$A$1)</f>
        <v>0</v>
      </c>
      <c r="R21" s="1">
        <f>IF(Calc2!$F48="N",0,Calc2!S48*$A$1)</f>
        <v>0</v>
      </c>
      <c r="S21" s="1">
        <f>IF(Calc2!$F48="N",0,Calc2!T48*$A$1)</f>
        <v>0</v>
      </c>
      <c r="T21" s="1">
        <f>IF(Calc2!$F48="N",0,Calc2!U48*$A$1)</f>
        <v>0</v>
      </c>
      <c r="U21" s="1">
        <f>IF(Calc2!$F48="N",0,Calc2!V48*$A$1)</f>
        <v>0</v>
      </c>
      <c r="V21" s="1">
        <f>IF(Calc2!$F48="N",0,Calc2!W48*$A$1)</f>
        <v>0</v>
      </c>
      <c r="W21" s="1">
        <f>IF(Calc2!$F48="N",0,Calc2!X48*$A$1)</f>
        <v>0</v>
      </c>
      <c r="X21" s="1">
        <f>IF(Calc2!$F48="N",0,Calc2!Y48*$A$1)</f>
        <v>0</v>
      </c>
      <c r="Y21" s="1">
        <f>IF(Calc2!$F48="N",0,Calc2!Z48*$A$1)</f>
        <v>0</v>
      </c>
      <c r="Z21" s="1">
        <f>IF(Calc2!$F48="N",0,Calc2!AA48*$A$1)</f>
        <v>0</v>
      </c>
      <c r="AA21" s="1">
        <f>IF(Calc2!$F48="N",0,Calc2!AB48*$A$1)</f>
        <v>0</v>
      </c>
      <c r="AB21" s="1">
        <f>IF(Calc2!$F48="N",0,Calc2!AC48*$A$1)</f>
        <v>0</v>
      </c>
      <c r="AC21" s="1">
        <f>IF(Calc2!$F48="N",0,Calc2!AD48*$A$1)</f>
        <v>0</v>
      </c>
      <c r="AD21" s="1">
        <f>IF(Calc2!$F48="N",0,Calc2!AE48*$A$1)</f>
        <v>0</v>
      </c>
      <c r="AE21" s="1">
        <f>IF(Calc2!$F48="N",0,Calc2!AF48*$A$1)</f>
        <v>0</v>
      </c>
      <c r="AF21" s="1">
        <f>IF(Calc2!$F48="N",0,Calc2!AG48*$A$1)</f>
        <v>0</v>
      </c>
      <c r="AG21" s="1">
        <f>IF(Calc2!$F48="N",0,Calc2!AH48*$A$1)</f>
        <v>0</v>
      </c>
      <c r="AH21" s="1">
        <f>IF(Calc2!$F48="N",0,Calc2!AI48*$A$1)</f>
        <v>0</v>
      </c>
      <c r="AI21" s="1">
        <f>IF(Calc2!$F48="N",0,Calc2!AJ48*$A$1)</f>
        <v>0</v>
      </c>
      <c r="AJ21" s="1">
        <f>IF(Calc2!$F48="N",0,Calc2!AK48*$A$1)</f>
        <v>0</v>
      </c>
      <c r="AK21" s="1">
        <f>IF(Calc2!$F48="N",0,Calc2!AL48*$A$1)</f>
        <v>0</v>
      </c>
      <c r="AL21" s="1">
        <f>IF(Calc2!$F48="N",0,Calc2!AM48*$A$1)</f>
        <v>0</v>
      </c>
      <c r="AM21" s="1">
        <f>IF(Calc2!$F48="N",0,Calc2!AN48*$A$1)</f>
        <v>0</v>
      </c>
      <c r="AN21" s="1">
        <f>IF(Calc2!$F48="N",0,Calc2!AO48*$A$1)</f>
        <v>0</v>
      </c>
      <c r="AO21" s="1">
        <f>IF(Calc2!$F48="N",0,Calc2!AP48*$A$1)</f>
        <v>0</v>
      </c>
    </row>
    <row r="22" spans="1:41">
      <c r="A22" s="1" t="str">
        <f>Calc2!A49</f>
        <v>Advertising</v>
      </c>
      <c r="F22" s="1">
        <f>IF(Calc2!$F49="N",0,Calc2!G49*$A$1)</f>
        <v>0</v>
      </c>
      <c r="G22" s="1">
        <f>IF(Calc2!$F49="N",0,Calc2!H49*$A$1)</f>
        <v>0</v>
      </c>
      <c r="H22" s="1">
        <f>IF(Calc2!$F49="N",0,Calc2!I49*$A$1)</f>
        <v>0</v>
      </c>
      <c r="I22" s="1">
        <f>IF(Calc2!$F49="N",0,Calc2!J49*$A$1)</f>
        <v>0</v>
      </c>
      <c r="J22" s="1">
        <f>IF(Calc2!$F49="N",0,Calc2!K49*$A$1)</f>
        <v>0</v>
      </c>
      <c r="K22" s="1">
        <f>IF(Calc2!$F49="N",0,Calc2!L49*$A$1)</f>
        <v>0</v>
      </c>
      <c r="L22" s="1">
        <f>IF(Calc2!$F49="N",0,Calc2!M49*$A$1)</f>
        <v>0</v>
      </c>
      <c r="M22" s="1">
        <f>IF(Calc2!$F49="N",0,Calc2!N49*$A$1)</f>
        <v>0</v>
      </c>
      <c r="N22" s="1">
        <f>IF(Calc2!$F49="N",0,Calc2!O49*$A$1)</f>
        <v>0</v>
      </c>
      <c r="O22" s="1">
        <f>IF(Calc2!$F49="N",0,Calc2!P49*$A$1)</f>
        <v>0</v>
      </c>
      <c r="P22" s="1">
        <f>IF(Calc2!$F49="N",0,Calc2!Q49*$A$1)</f>
        <v>0</v>
      </c>
      <c r="Q22" s="1">
        <f>IF(Calc2!$F49="N",0,Calc2!R49*$A$1)</f>
        <v>0</v>
      </c>
      <c r="R22" s="1">
        <f>IF(Calc2!$F49="N",0,Calc2!S49*$A$1)</f>
        <v>0</v>
      </c>
      <c r="S22" s="1">
        <f>IF(Calc2!$F49="N",0,Calc2!T49*$A$1)</f>
        <v>0</v>
      </c>
      <c r="T22" s="1">
        <f>IF(Calc2!$F49="N",0,Calc2!U49*$A$1)</f>
        <v>0</v>
      </c>
      <c r="U22" s="1">
        <f>IF(Calc2!$F49="N",0,Calc2!V49*$A$1)</f>
        <v>0</v>
      </c>
      <c r="V22" s="1">
        <f>IF(Calc2!$F49="N",0,Calc2!W49*$A$1)</f>
        <v>0</v>
      </c>
      <c r="W22" s="1">
        <f>IF(Calc2!$F49="N",0,Calc2!X49*$A$1)</f>
        <v>0</v>
      </c>
      <c r="X22" s="1">
        <f>IF(Calc2!$F49="N",0,Calc2!Y49*$A$1)</f>
        <v>0</v>
      </c>
      <c r="Y22" s="1">
        <f>IF(Calc2!$F49="N",0,Calc2!Z49*$A$1)</f>
        <v>0</v>
      </c>
      <c r="Z22" s="1">
        <f>IF(Calc2!$F49="N",0,Calc2!AA49*$A$1)</f>
        <v>0</v>
      </c>
      <c r="AA22" s="1">
        <f>IF(Calc2!$F49="N",0,Calc2!AB49*$A$1)</f>
        <v>0</v>
      </c>
      <c r="AB22" s="1">
        <f>IF(Calc2!$F49="N",0,Calc2!AC49*$A$1)</f>
        <v>0</v>
      </c>
      <c r="AC22" s="1">
        <f>IF(Calc2!$F49="N",0,Calc2!AD49*$A$1)</f>
        <v>0</v>
      </c>
      <c r="AD22" s="1">
        <f>IF(Calc2!$F49="N",0,Calc2!AE49*$A$1)</f>
        <v>0</v>
      </c>
      <c r="AE22" s="1">
        <f>IF(Calc2!$F49="N",0,Calc2!AF49*$A$1)</f>
        <v>0</v>
      </c>
      <c r="AF22" s="1">
        <f>IF(Calc2!$F49="N",0,Calc2!AG49*$A$1)</f>
        <v>0</v>
      </c>
      <c r="AG22" s="1">
        <f>IF(Calc2!$F49="N",0,Calc2!AH49*$A$1)</f>
        <v>0</v>
      </c>
      <c r="AH22" s="1">
        <f>IF(Calc2!$F49="N",0,Calc2!AI49*$A$1)</f>
        <v>0</v>
      </c>
      <c r="AI22" s="1">
        <f>IF(Calc2!$F49="N",0,Calc2!AJ49*$A$1)</f>
        <v>0</v>
      </c>
      <c r="AJ22" s="1">
        <f>IF(Calc2!$F49="N",0,Calc2!AK49*$A$1)</f>
        <v>0</v>
      </c>
      <c r="AK22" s="1">
        <f>IF(Calc2!$F49="N",0,Calc2!AL49*$A$1)</f>
        <v>0</v>
      </c>
      <c r="AL22" s="1">
        <f>IF(Calc2!$F49="N",0,Calc2!AM49*$A$1)</f>
        <v>0</v>
      </c>
      <c r="AM22" s="1">
        <f>IF(Calc2!$F49="N",0,Calc2!AN49*$A$1)</f>
        <v>0</v>
      </c>
      <c r="AN22" s="1">
        <f>IF(Calc2!$F49="N",0,Calc2!AO49*$A$1)</f>
        <v>0</v>
      </c>
      <c r="AO22" s="1">
        <f>IF(Calc2!$F49="N",0,Calc2!AP49*$A$1)</f>
        <v>0</v>
      </c>
    </row>
    <row r="23" spans="1:41">
      <c r="A23" s="1" t="str">
        <f>Calc2!A50</f>
        <v>Bad Debts Written Off</v>
      </c>
      <c r="F23" s="1">
        <f>IF(Calc2!$F50="N",0,Calc2!G50*$A$1)</f>
        <v>0</v>
      </c>
      <c r="G23" s="1">
        <f>IF(Calc2!$F50="N",0,Calc2!H50*$A$1)</f>
        <v>0</v>
      </c>
      <c r="H23" s="1">
        <f>IF(Calc2!$F50="N",0,Calc2!I50*$A$1)</f>
        <v>0</v>
      </c>
      <c r="I23" s="1">
        <f>IF(Calc2!$F50="N",0,Calc2!J50*$A$1)</f>
        <v>0</v>
      </c>
      <c r="J23" s="1">
        <f>IF(Calc2!$F50="N",0,Calc2!K50*$A$1)</f>
        <v>0</v>
      </c>
      <c r="K23" s="1">
        <f>IF(Calc2!$F50="N",0,Calc2!L50*$A$1)</f>
        <v>0</v>
      </c>
      <c r="L23" s="1">
        <f>IF(Calc2!$F50="N",0,Calc2!M50*$A$1)</f>
        <v>0</v>
      </c>
      <c r="M23" s="1">
        <f>IF(Calc2!$F50="N",0,Calc2!N50*$A$1)</f>
        <v>0</v>
      </c>
      <c r="N23" s="1">
        <f>IF(Calc2!$F50="N",0,Calc2!O50*$A$1)</f>
        <v>0</v>
      </c>
      <c r="O23" s="1">
        <f>IF(Calc2!$F50="N",0,Calc2!P50*$A$1)</f>
        <v>0</v>
      </c>
      <c r="P23" s="1">
        <f>IF(Calc2!$F50="N",0,Calc2!Q50*$A$1)</f>
        <v>0</v>
      </c>
      <c r="Q23" s="1">
        <f>IF(Calc2!$F50="N",0,Calc2!R50*$A$1)</f>
        <v>0</v>
      </c>
      <c r="R23" s="1">
        <f>IF(Calc2!$F50="N",0,Calc2!S50*$A$1)</f>
        <v>0</v>
      </c>
      <c r="S23" s="1">
        <f>IF(Calc2!$F50="N",0,Calc2!T50*$A$1)</f>
        <v>0</v>
      </c>
      <c r="T23" s="1">
        <f>IF(Calc2!$F50="N",0,Calc2!U50*$A$1)</f>
        <v>0</v>
      </c>
      <c r="U23" s="1">
        <f>IF(Calc2!$F50="N",0,Calc2!V50*$A$1)</f>
        <v>0</v>
      </c>
      <c r="V23" s="1">
        <f>IF(Calc2!$F50="N",0,Calc2!W50*$A$1)</f>
        <v>0</v>
      </c>
      <c r="W23" s="1">
        <f>IF(Calc2!$F50="N",0,Calc2!X50*$A$1)</f>
        <v>0</v>
      </c>
      <c r="X23" s="1">
        <f>IF(Calc2!$F50="N",0,Calc2!Y50*$A$1)</f>
        <v>0</v>
      </c>
      <c r="Y23" s="1">
        <f>IF(Calc2!$F50="N",0,Calc2!Z50*$A$1)</f>
        <v>0</v>
      </c>
      <c r="Z23" s="1">
        <f>IF(Calc2!$F50="N",0,Calc2!AA50*$A$1)</f>
        <v>0</v>
      </c>
      <c r="AA23" s="1">
        <f>IF(Calc2!$F50="N",0,Calc2!AB50*$A$1)</f>
        <v>0</v>
      </c>
      <c r="AB23" s="1">
        <f>IF(Calc2!$F50="N",0,Calc2!AC50*$A$1)</f>
        <v>0</v>
      </c>
      <c r="AC23" s="1">
        <f>IF(Calc2!$F50="N",0,Calc2!AD50*$A$1)</f>
        <v>0</v>
      </c>
      <c r="AD23" s="1">
        <f>IF(Calc2!$F50="N",0,Calc2!AE50*$A$1)</f>
        <v>0</v>
      </c>
      <c r="AE23" s="1">
        <f>IF(Calc2!$F50="N",0,Calc2!AF50*$A$1)</f>
        <v>0</v>
      </c>
      <c r="AF23" s="1">
        <f>IF(Calc2!$F50="N",0,Calc2!AG50*$A$1)</f>
        <v>0</v>
      </c>
      <c r="AG23" s="1">
        <f>IF(Calc2!$F50="N",0,Calc2!AH50*$A$1)</f>
        <v>0</v>
      </c>
      <c r="AH23" s="1">
        <f>IF(Calc2!$F50="N",0,Calc2!AI50*$A$1)</f>
        <v>0</v>
      </c>
      <c r="AI23" s="1">
        <f>IF(Calc2!$F50="N",0,Calc2!AJ50*$A$1)</f>
        <v>0</v>
      </c>
      <c r="AJ23" s="1">
        <f>IF(Calc2!$F50="N",0,Calc2!AK50*$A$1)</f>
        <v>0</v>
      </c>
      <c r="AK23" s="1">
        <f>IF(Calc2!$F50="N",0,Calc2!AL50*$A$1)</f>
        <v>0</v>
      </c>
      <c r="AL23" s="1">
        <f>IF(Calc2!$F50="N",0,Calc2!AM50*$A$1)</f>
        <v>0</v>
      </c>
      <c r="AM23" s="1">
        <f>IF(Calc2!$F50="N",0,Calc2!AN50*$A$1)</f>
        <v>0</v>
      </c>
      <c r="AN23" s="1">
        <f>IF(Calc2!$F50="N",0,Calc2!AO50*$A$1)</f>
        <v>0</v>
      </c>
      <c r="AO23" s="1">
        <f>IF(Calc2!$F50="N",0,Calc2!AP50*$A$1)</f>
        <v>0</v>
      </c>
    </row>
    <row r="24" spans="1:41">
      <c r="A24" s="1" t="str">
        <f>Calc2!A51</f>
        <v>Bank Charges</v>
      </c>
      <c r="F24" s="1">
        <f>IF(Calc2!$F51="N",0,Calc2!G51*$A$1)</f>
        <v>0</v>
      </c>
      <c r="G24" s="1">
        <f>IF(Calc2!$F51="N",0,Calc2!H51*$A$1)</f>
        <v>0</v>
      </c>
      <c r="H24" s="1">
        <f>IF(Calc2!$F51="N",0,Calc2!I51*$A$1)</f>
        <v>0</v>
      </c>
      <c r="I24" s="1">
        <f>IF(Calc2!$F51="N",0,Calc2!J51*$A$1)</f>
        <v>0</v>
      </c>
      <c r="J24" s="1">
        <f>IF(Calc2!$F51="N",0,Calc2!K51*$A$1)</f>
        <v>0</v>
      </c>
      <c r="K24" s="1">
        <f>IF(Calc2!$F51="N",0,Calc2!L51*$A$1)</f>
        <v>0</v>
      </c>
      <c r="L24" s="1">
        <f>IF(Calc2!$F51="N",0,Calc2!M51*$A$1)</f>
        <v>0</v>
      </c>
      <c r="M24" s="1">
        <f>IF(Calc2!$F51="N",0,Calc2!N51*$A$1)</f>
        <v>0</v>
      </c>
      <c r="N24" s="1">
        <f>IF(Calc2!$F51="N",0,Calc2!O51*$A$1)</f>
        <v>0</v>
      </c>
      <c r="O24" s="1">
        <f>IF(Calc2!$F51="N",0,Calc2!P51*$A$1)</f>
        <v>0</v>
      </c>
      <c r="P24" s="1">
        <f>IF(Calc2!$F51="N",0,Calc2!Q51*$A$1)</f>
        <v>0</v>
      </c>
      <c r="Q24" s="1">
        <f>IF(Calc2!$F51="N",0,Calc2!R51*$A$1)</f>
        <v>0</v>
      </c>
      <c r="R24" s="1">
        <f>IF(Calc2!$F51="N",0,Calc2!S51*$A$1)</f>
        <v>0</v>
      </c>
      <c r="S24" s="1">
        <f>IF(Calc2!$F51="N",0,Calc2!T51*$A$1)</f>
        <v>0</v>
      </c>
      <c r="T24" s="1">
        <f>IF(Calc2!$F51="N",0,Calc2!U51*$A$1)</f>
        <v>0</v>
      </c>
      <c r="U24" s="1">
        <f>IF(Calc2!$F51="N",0,Calc2!V51*$A$1)</f>
        <v>0</v>
      </c>
      <c r="V24" s="1">
        <f>IF(Calc2!$F51="N",0,Calc2!W51*$A$1)</f>
        <v>0</v>
      </c>
      <c r="W24" s="1">
        <f>IF(Calc2!$F51="N",0,Calc2!X51*$A$1)</f>
        <v>0</v>
      </c>
      <c r="X24" s="1">
        <f>IF(Calc2!$F51="N",0,Calc2!Y51*$A$1)</f>
        <v>0</v>
      </c>
      <c r="Y24" s="1">
        <f>IF(Calc2!$F51="N",0,Calc2!Z51*$A$1)</f>
        <v>0</v>
      </c>
      <c r="Z24" s="1">
        <f>IF(Calc2!$F51="N",0,Calc2!AA51*$A$1)</f>
        <v>0</v>
      </c>
      <c r="AA24" s="1">
        <f>IF(Calc2!$F51="N",0,Calc2!AB51*$A$1)</f>
        <v>0</v>
      </c>
      <c r="AB24" s="1">
        <f>IF(Calc2!$F51="N",0,Calc2!AC51*$A$1)</f>
        <v>0</v>
      </c>
      <c r="AC24" s="1">
        <f>IF(Calc2!$F51="N",0,Calc2!AD51*$A$1)</f>
        <v>0</v>
      </c>
      <c r="AD24" s="1">
        <f>IF(Calc2!$F51="N",0,Calc2!AE51*$A$1)</f>
        <v>0</v>
      </c>
      <c r="AE24" s="1">
        <f>IF(Calc2!$F51="N",0,Calc2!AF51*$A$1)</f>
        <v>0</v>
      </c>
      <c r="AF24" s="1">
        <f>IF(Calc2!$F51="N",0,Calc2!AG51*$A$1)</f>
        <v>0</v>
      </c>
      <c r="AG24" s="1">
        <f>IF(Calc2!$F51="N",0,Calc2!AH51*$A$1)</f>
        <v>0</v>
      </c>
      <c r="AH24" s="1">
        <f>IF(Calc2!$F51="N",0,Calc2!AI51*$A$1)</f>
        <v>0</v>
      </c>
      <c r="AI24" s="1">
        <f>IF(Calc2!$F51="N",0,Calc2!AJ51*$A$1)</f>
        <v>0</v>
      </c>
      <c r="AJ24" s="1">
        <f>IF(Calc2!$F51="N",0,Calc2!AK51*$A$1)</f>
        <v>0</v>
      </c>
      <c r="AK24" s="1">
        <f>IF(Calc2!$F51="N",0,Calc2!AL51*$A$1)</f>
        <v>0</v>
      </c>
      <c r="AL24" s="1">
        <f>IF(Calc2!$F51="N",0,Calc2!AM51*$A$1)</f>
        <v>0</v>
      </c>
      <c r="AM24" s="1">
        <f>IF(Calc2!$F51="N",0,Calc2!AN51*$A$1)</f>
        <v>0</v>
      </c>
      <c r="AN24" s="1">
        <f>IF(Calc2!$F51="N",0,Calc2!AO51*$A$1)</f>
        <v>0</v>
      </c>
      <c r="AO24" s="1">
        <f>IF(Calc2!$F51="N",0,Calc2!AP51*$A$1)</f>
        <v>0</v>
      </c>
    </row>
    <row r="25" spans="1:41">
      <c r="A25" s="1" t="str">
        <f>Calc2!A52</f>
        <v>Cleaning</v>
      </c>
      <c r="F25" s="1">
        <f>IF(Calc2!$F52="N",0,Calc2!G52*$A$1)</f>
        <v>0</v>
      </c>
      <c r="G25" s="1">
        <f>IF(Calc2!$F52="N",0,Calc2!H52*$A$1)</f>
        <v>0</v>
      </c>
      <c r="H25" s="1">
        <f>IF(Calc2!$F52="N",0,Calc2!I52*$A$1)</f>
        <v>0</v>
      </c>
      <c r="I25" s="1">
        <f>IF(Calc2!$F52="N",0,Calc2!J52*$A$1)</f>
        <v>0</v>
      </c>
      <c r="J25" s="1">
        <f>IF(Calc2!$F52="N",0,Calc2!K52*$A$1)</f>
        <v>0</v>
      </c>
      <c r="K25" s="1">
        <f>IF(Calc2!$F52="N",0,Calc2!L52*$A$1)</f>
        <v>0</v>
      </c>
      <c r="L25" s="1">
        <f>IF(Calc2!$F52="N",0,Calc2!M52*$A$1)</f>
        <v>0</v>
      </c>
      <c r="M25" s="1">
        <f>IF(Calc2!$F52="N",0,Calc2!N52*$A$1)</f>
        <v>0</v>
      </c>
      <c r="N25" s="1">
        <f>IF(Calc2!$F52="N",0,Calc2!O52*$A$1)</f>
        <v>0</v>
      </c>
      <c r="O25" s="1">
        <f>IF(Calc2!$F52="N",0,Calc2!P52*$A$1)</f>
        <v>0</v>
      </c>
      <c r="P25" s="1">
        <f>IF(Calc2!$F52="N",0,Calc2!Q52*$A$1)</f>
        <v>0</v>
      </c>
      <c r="Q25" s="1">
        <f>IF(Calc2!$F52="N",0,Calc2!R52*$A$1)</f>
        <v>0</v>
      </c>
      <c r="R25" s="1">
        <f>IF(Calc2!$F52="N",0,Calc2!S52*$A$1)</f>
        <v>0</v>
      </c>
      <c r="S25" s="1">
        <f>IF(Calc2!$F52="N",0,Calc2!T52*$A$1)</f>
        <v>0</v>
      </c>
      <c r="T25" s="1">
        <f>IF(Calc2!$F52="N",0,Calc2!U52*$A$1)</f>
        <v>0</v>
      </c>
      <c r="U25" s="1">
        <f>IF(Calc2!$F52="N",0,Calc2!V52*$A$1)</f>
        <v>0</v>
      </c>
      <c r="V25" s="1">
        <f>IF(Calc2!$F52="N",0,Calc2!W52*$A$1)</f>
        <v>0</v>
      </c>
      <c r="W25" s="1">
        <f>IF(Calc2!$F52="N",0,Calc2!X52*$A$1)</f>
        <v>0</v>
      </c>
      <c r="X25" s="1">
        <f>IF(Calc2!$F52="N",0,Calc2!Y52*$A$1)</f>
        <v>0</v>
      </c>
      <c r="Y25" s="1">
        <f>IF(Calc2!$F52="N",0,Calc2!Z52*$A$1)</f>
        <v>0</v>
      </c>
      <c r="Z25" s="1">
        <f>IF(Calc2!$F52="N",0,Calc2!AA52*$A$1)</f>
        <v>0</v>
      </c>
      <c r="AA25" s="1">
        <f>IF(Calc2!$F52="N",0,Calc2!AB52*$A$1)</f>
        <v>0</v>
      </c>
      <c r="AB25" s="1">
        <f>IF(Calc2!$F52="N",0,Calc2!AC52*$A$1)</f>
        <v>0</v>
      </c>
      <c r="AC25" s="1">
        <f>IF(Calc2!$F52="N",0,Calc2!AD52*$A$1)</f>
        <v>0</v>
      </c>
      <c r="AD25" s="1">
        <f>IF(Calc2!$F52="N",0,Calc2!AE52*$A$1)</f>
        <v>0</v>
      </c>
      <c r="AE25" s="1">
        <f>IF(Calc2!$F52="N",0,Calc2!AF52*$A$1)</f>
        <v>0</v>
      </c>
      <c r="AF25" s="1">
        <f>IF(Calc2!$F52="N",0,Calc2!AG52*$A$1)</f>
        <v>0</v>
      </c>
      <c r="AG25" s="1">
        <f>IF(Calc2!$F52="N",0,Calc2!AH52*$A$1)</f>
        <v>0</v>
      </c>
      <c r="AH25" s="1">
        <f>IF(Calc2!$F52="N",0,Calc2!AI52*$A$1)</f>
        <v>0</v>
      </c>
      <c r="AI25" s="1">
        <f>IF(Calc2!$F52="N",0,Calc2!AJ52*$A$1)</f>
        <v>0</v>
      </c>
      <c r="AJ25" s="1">
        <f>IF(Calc2!$F52="N",0,Calc2!AK52*$A$1)</f>
        <v>0</v>
      </c>
      <c r="AK25" s="1">
        <f>IF(Calc2!$F52="N",0,Calc2!AL52*$A$1)</f>
        <v>0</v>
      </c>
      <c r="AL25" s="1">
        <f>IF(Calc2!$F52="N",0,Calc2!AM52*$A$1)</f>
        <v>0</v>
      </c>
      <c r="AM25" s="1">
        <f>IF(Calc2!$F52="N",0,Calc2!AN52*$A$1)</f>
        <v>0</v>
      </c>
      <c r="AN25" s="1">
        <f>IF(Calc2!$F52="N",0,Calc2!AO52*$A$1)</f>
        <v>0</v>
      </c>
      <c r="AO25" s="1">
        <f>IF(Calc2!$F52="N",0,Calc2!AP52*$A$1)</f>
        <v>0</v>
      </c>
    </row>
    <row r="26" spans="1:41">
      <c r="A26" s="1" t="str">
        <f>Calc2!A53</f>
        <v>Computer Software &amp; Updates</v>
      </c>
      <c r="F26" s="1">
        <f>IF(Calc2!$F53="N",0,Calc2!G53*$A$1)</f>
        <v>0</v>
      </c>
      <c r="G26" s="1">
        <f>IF(Calc2!$F53="N",0,Calc2!H53*$A$1)</f>
        <v>0</v>
      </c>
      <c r="H26" s="1">
        <f>IF(Calc2!$F53="N",0,Calc2!I53*$A$1)</f>
        <v>0</v>
      </c>
      <c r="I26" s="1">
        <f>IF(Calc2!$F53="N",0,Calc2!J53*$A$1)</f>
        <v>0</v>
      </c>
      <c r="J26" s="1">
        <f>IF(Calc2!$F53="N",0,Calc2!K53*$A$1)</f>
        <v>0</v>
      </c>
      <c r="K26" s="1">
        <f>IF(Calc2!$F53="N",0,Calc2!L53*$A$1)</f>
        <v>0</v>
      </c>
      <c r="L26" s="1">
        <f>IF(Calc2!$F53="N",0,Calc2!M53*$A$1)</f>
        <v>0</v>
      </c>
      <c r="M26" s="1">
        <f>IF(Calc2!$F53="N",0,Calc2!N53*$A$1)</f>
        <v>0</v>
      </c>
      <c r="N26" s="1">
        <f>IF(Calc2!$F53="N",0,Calc2!O53*$A$1)</f>
        <v>0</v>
      </c>
      <c r="O26" s="1">
        <f>IF(Calc2!$F53="N",0,Calc2!P53*$A$1)</f>
        <v>0</v>
      </c>
      <c r="P26" s="1">
        <f>IF(Calc2!$F53="N",0,Calc2!Q53*$A$1)</f>
        <v>0</v>
      </c>
      <c r="Q26" s="1">
        <f>IF(Calc2!$F53="N",0,Calc2!R53*$A$1)</f>
        <v>0</v>
      </c>
      <c r="R26" s="1">
        <f>IF(Calc2!$F53="N",0,Calc2!S53*$A$1)</f>
        <v>0</v>
      </c>
      <c r="S26" s="1">
        <f>IF(Calc2!$F53="N",0,Calc2!T53*$A$1)</f>
        <v>0</v>
      </c>
      <c r="T26" s="1">
        <f>IF(Calc2!$F53="N",0,Calc2!U53*$A$1)</f>
        <v>0</v>
      </c>
      <c r="U26" s="1">
        <f>IF(Calc2!$F53="N",0,Calc2!V53*$A$1)</f>
        <v>0</v>
      </c>
      <c r="V26" s="1">
        <f>IF(Calc2!$F53="N",0,Calc2!W53*$A$1)</f>
        <v>0</v>
      </c>
      <c r="W26" s="1">
        <f>IF(Calc2!$F53="N",0,Calc2!X53*$A$1)</f>
        <v>0</v>
      </c>
      <c r="X26" s="1">
        <f>IF(Calc2!$F53="N",0,Calc2!Y53*$A$1)</f>
        <v>0</v>
      </c>
      <c r="Y26" s="1">
        <f>IF(Calc2!$F53="N",0,Calc2!Z53*$A$1)</f>
        <v>0</v>
      </c>
      <c r="Z26" s="1">
        <f>IF(Calc2!$F53="N",0,Calc2!AA53*$A$1)</f>
        <v>0</v>
      </c>
      <c r="AA26" s="1">
        <f>IF(Calc2!$F53="N",0,Calc2!AB53*$A$1)</f>
        <v>0</v>
      </c>
      <c r="AB26" s="1">
        <f>IF(Calc2!$F53="N",0,Calc2!AC53*$A$1)</f>
        <v>0</v>
      </c>
      <c r="AC26" s="1">
        <f>IF(Calc2!$F53="N",0,Calc2!AD53*$A$1)</f>
        <v>0</v>
      </c>
      <c r="AD26" s="1">
        <f>IF(Calc2!$F53="N",0,Calc2!AE53*$A$1)</f>
        <v>0</v>
      </c>
      <c r="AE26" s="1">
        <f>IF(Calc2!$F53="N",0,Calc2!AF53*$A$1)</f>
        <v>0</v>
      </c>
      <c r="AF26" s="1">
        <f>IF(Calc2!$F53="N",0,Calc2!AG53*$A$1)</f>
        <v>0</v>
      </c>
      <c r="AG26" s="1">
        <f>IF(Calc2!$F53="N",0,Calc2!AH53*$A$1)</f>
        <v>0</v>
      </c>
      <c r="AH26" s="1">
        <f>IF(Calc2!$F53="N",0,Calc2!AI53*$A$1)</f>
        <v>0</v>
      </c>
      <c r="AI26" s="1">
        <f>IF(Calc2!$F53="N",0,Calc2!AJ53*$A$1)</f>
        <v>0</v>
      </c>
      <c r="AJ26" s="1">
        <f>IF(Calc2!$F53="N",0,Calc2!AK53*$A$1)</f>
        <v>0</v>
      </c>
      <c r="AK26" s="1">
        <f>IF(Calc2!$F53="N",0,Calc2!AL53*$A$1)</f>
        <v>0</v>
      </c>
      <c r="AL26" s="1">
        <f>IF(Calc2!$F53="N",0,Calc2!AM53*$A$1)</f>
        <v>0</v>
      </c>
      <c r="AM26" s="1">
        <f>IF(Calc2!$F53="N",0,Calc2!AN53*$A$1)</f>
        <v>0</v>
      </c>
      <c r="AN26" s="1">
        <f>IF(Calc2!$F53="N",0,Calc2!AO53*$A$1)</f>
        <v>0</v>
      </c>
      <c r="AO26" s="1">
        <f>IF(Calc2!$F53="N",0,Calc2!AP53*$A$1)</f>
        <v>0</v>
      </c>
    </row>
    <row r="27" spans="1:41">
      <c r="A27" s="1" t="str">
        <f>Calc2!A54</f>
        <v>Consulting Fees</v>
      </c>
      <c r="F27" s="1">
        <f>IF(Calc2!$F54="N",0,Calc2!G54*$A$1)</f>
        <v>0</v>
      </c>
      <c r="G27" s="1">
        <f>IF(Calc2!$F54="N",0,Calc2!H54*$A$1)</f>
        <v>0</v>
      </c>
      <c r="H27" s="1">
        <f>IF(Calc2!$F54="N",0,Calc2!I54*$A$1)</f>
        <v>0</v>
      </c>
      <c r="I27" s="1">
        <f>IF(Calc2!$F54="N",0,Calc2!J54*$A$1)</f>
        <v>0</v>
      </c>
      <c r="J27" s="1">
        <f>IF(Calc2!$F54="N",0,Calc2!K54*$A$1)</f>
        <v>0</v>
      </c>
      <c r="K27" s="1">
        <f>IF(Calc2!$F54="N",0,Calc2!L54*$A$1)</f>
        <v>0</v>
      </c>
      <c r="L27" s="1">
        <f>IF(Calc2!$F54="N",0,Calc2!M54*$A$1)</f>
        <v>0</v>
      </c>
      <c r="M27" s="1">
        <f>IF(Calc2!$F54="N",0,Calc2!N54*$A$1)</f>
        <v>0</v>
      </c>
      <c r="N27" s="1">
        <f>IF(Calc2!$F54="N",0,Calc2!O54*$A$1)</f>
        <v>0</v>
      </c>
      <c r="O27" s="1">
        <f>IF(Calc2!$F54="N",0,Calc2!P54*$A$1)</f>
        <v>0</v>
      </c>
      <c r="P27" s="1">
        <f>IF(Calc2!$F54="N",0,Calc2!Q54*$A$1)</f>
        <v>0</v>
      </c>
      <c r="Q27" s="1">
        <f>IF(Calc2!$F54="N",0,Calc2!R54*$A$1)</f>
        <v>0</v>
      </c>
      <c r="R27" s="1">
        <f>IF(Calc2!$F54="N",0,Calc2!S54*$A$1)</f>
        <v>0</v>
      </c>
      <c r="S27" s="1">
        <f>IF(Calc2!$F54="N",0,Calc2!T54*$A$1)</f>
        <v>0</v>
      </c>
      <c r="T27" s="1">
        <f>IF(Calc2!$F54="N",0,Calc2!U54*$A$1)</f>
        <v>0</v>
      </c>
      <c r="U27" s="1">
        <f>IF(Calc2!$F54="N",0,Calc2!V54*$A$1)</f>
        <v>0</v>
      </c>
      <c r="V27" s="1">
        <f>IF(Calc2!$F54="N",0,Calc2!W54*$A$1)</f>
        <v>0</v>
      </c>
      <c r="W27" s="1">
        <f>IF(Calc2!$F54="N",0,Calc2!X54*$A$1)</f>
        <v>0</v>
      </c>
      <c r="X27" s="1">
        <f>IF(Calc2!$F54="N",0,Calc2!Y54*$A$1)</f>
        <v>0</v>
      </c>
      <c r="Y27" s="1">
        <f>IF(Calc2!$F54="N",0,Calc2!Z54*$A$1)</f>
        <v>0</v>
      </c>
      <c r="Z27" s="1">
        <f>IF(Calc2!$F54="N",0,Calc2!AA54*$A$1)</f>
        <v>0</v>
      </c>
      <c r="AA27" s="1">
        <f>IF(Calc2!$F54="N",0,Calc2!AB54*$A$1)</f>
        <v>0</v>
      </c>
      <c r="AB27" s="1">
        <f>IF(Calc2!$F54="N",0,Calc2!AC54*$A$1)</f>
        <v>0</v>
      </c>
      <c r="AC27" s="1">
        <f>IF(Calc2!$F54="N",0,Calc2!AD54*$A$1)</f>
        <v>0</v>
      </c>
      <c r="AD27" s="1">
        <f>IF(Calc2!$F54="N",0,Calc2!AE54*$A$1)</f>
        <v>0</v>
      </c>
      <c r="AE27" s="1">
        <f>IF(Calc2!$F54="N",0,Calc2!AF54*$A$1)</f>
        <v>0</v>
      </c>
      <c r="AF27" s="1">
        <f>IF(Calc2!$F54="N",0,Calc2!AG54*$A$1)</f>
        <v>0</v>
      </c>
      <c r="AG27" s="1">
        <f>IF(Calc2!$F54="N",0,Calc2!AH54*$A$1)</f>
        <v>0</v>
      </c>
      <c r="AH27" s="1">
        <f>IF(Calc2!$F54="N",0,Calc2!AI54*$A$1)</f>
        <v>0</v>
      </c>
      <c r="AI27" s="1">
        <f>IF(Calc2!$F54="N",0,Calc2!AJ54*$A$1)</f>
        <v>0</v>
      </c>
      <c r="AJ27" s="1">
        <f>IF(Calc2!$F54="N",0,Calc2!AK54*$A$1)</f>
        <v>0</v>
      </c>
      <c r="AK27" s="1">
        <f>IF(Calc2!$F54="N",0,Calc2!AL54*$A$1)</f>
        <v>0</v>
      </c>
      <c r="AL27" s="1">
        <f>IF(Calc2!$F54="N",0,Calc2!AM54*$A$1)</f>
        <v>0</v>
      </c>
      <c r="AM27" s="1">
        <f>IF(Calc2!$F54="N",0,Calc2!AN54*$A$1)</f>
        <v>0</v>
      </c>
      <c r="AN27" s="1">
        <f>IF(Calc2!$F54="N",0,Calc2!AO54*$A$1)</f>
        <v>0</v>
      </c>
      <c r="AO27" s="1">
        <f>IF(Calc2!$F54="N",0,Calc2!AP54*$A$1)</f>
        <v>0</v>
      </c>
    </row>
    <row r="28" spans="1:41">
      <c r="A28" s="1" t="str">
        <f>Calc2!A55</f>
        <v>Electricity</v>
      </c>
      <c r="F28" s="1">
        <f>IF(Calc2!$F55="N",0,Calc2!G55*$A$1)</f>
        <v>0</v>
      </c>
      <c r="G28" s="1">
        <f>IF(Calc2!$F55="N",0,Calc2!H55*$A$1)</f>
        <v>0</v>
      </c>
      <c r="H28" s="1">
        <f>IF(Calc2!$F55="N",0,Calc2!I55*$A$1)</f>
        <v>0</v>
      </c>
      <c r="I28" s="1">
        <f>IF(Calc2!$F55="N",0,Calc2!J55*$A$1)</f>
        <v>0</v>
      </c>
      <c r="J28" s="1">
        <f>IF(Calc2!$F55="N",0,Calc2!K55*$A$1)</f>
        <v>0</v>
      </c>
      <c r="K28" s="1">
        <f>IF(Calc2!$F55="N",0,Calc2!L55*$A$1)</f>
        <v>0</v>
      </c>
      <c r="L28" s="1">
        <f>IF(Calc2!$F55="N",0,Calc2!M55*$A$1)</f>
        <v>0</v>
      </c>
      <c r="M28" s="1">
        <f>IF(Calc2!$F55="N",0,Calc2!N55*$A$1)</f>
        <v>0</v>
      </c>
      <c r="N28" s="1">
        <f>IF(Calc2!$F55="N",0,Calc2!O55*$A$1)</f>
        <v>0</v>
      </c>
      <c r="O28" s="1">
        <f>IF(Calc2!$F55="N",0,Calc2!P55*$A$1)</f>
        <v>0</v>
      </c>
      <c r="P28" s="1">
        <f>IF(Calc2!$F55="N",0,Calc2!Q55*$A$1)</f>
        <v>0</v>
      </c>
      <c r="Q28" s="1">
        <f>IF(Calc2!$F55="N",0,Calc2!R55*$A$1)</f>
        <v>0</v>
      </c>
      <c r="R28" s="1">
        <f>IF(Calc2!$F55="N",0,Calc2!S55*$A$1)</f>
        <v>0</v>
      </c>
      <c r="S28" s="1">
        <f>IF(Calc2!$F55="N",0,Calc2!T55*$A$1)</f>
        <v>0</v>
      </c>
      <c r="T28" s="1">
        <f>IF(Calc2!$F55="N",0,Calc2!U55*$A$1)</f>
        <v>0</v>
      </c>
      <c r="U28" s="1">
        <f>IF(Calc2!$F55="N",0,Calc2!V55*$A$1)</f>
        <v>0</v>
      </c>
      <c r="V28" s="1">
        <f>IF(Calc2!$F55="N",0,Calc2!W55*$A$1)</f>
        <v>0</v>
      </c>
      <c r="W28" s="1">
        <f>IF(Calc2!$F55="N",0,Calc2!X55*$A$1)</f>
        <v>0</v>
      </c>
      <c r="X28" s="1">
        <f>IF(Calc2!$F55="N",0,Calc2!Y55*$A$1)</f>
        <v>0</v>
      </c>
      <c r="Y28" s="1">
        <f>IF(Calc2!$F55="N",0,Calc2!Z55*$A$1)</f>
        <v>0</v>
      </c>
      <c r="Z28" s="1">
        <f>IF(Calc2!$F55="N",0,Calc2!AA55*$A$1)</f>
        <v>0</v>
      </c>
      <c r="AA28" s="1">
        <f>IF(Calc2!$F55="N",0,Calc2!AB55*$A$1)</f>
        <v>0</v>
      </c>
      <c r="AB28" s="1">
        <f>IF(Calc2!$F55="N",0,Calc2!AC55*$A$1)</f>
        <v>0</v>
      </c>
      <c r="AC28" s="1">
        <f>IF(Calc2!$F55="N",0,Calc2!AD55*$A$1)</f>
        <v>0</v>
      </c>
      <c r="AD28" s="1">
        <f>IF(Calc2!$F55="N",0,Calc2!AE55*$A$1)</f>
        <v>0</v>
      </c>
      <c r="AE28" s="1">
        <f>IF(Calc2!$F55="N",0,Calc2!AF55*$A$1)</f>
        <v>0</v>
      </c>
      <c r="AF28" s="1">
        <f>IF(Calc2!$F55="N",0,Calc2!AG55*$A$1)</f>
        <v>0</v>
      </c>
      <c r="AG28" s="1">
        <f>IF(Calc2!$F55="N",0,Calc2!AH55*$A$1)</f>
        <v>0</v>
      </c>
      <c r="AH28" s="1">
        <f>IF(Calc2!$F55="N",0,Calc2!AI55*$A$1)</f>
        <v>0</v>
      </c>
      <c r="AI28" s="1">
        <f>IF(Calc2!$F55="N",0,Calc2!AJ55*$A$1)</f>
        <v>0</v>
      </c>
      <c r="AJ28" s="1">
        <f>IF(Calc2!$F55="N",0,Calc2!AK55*$A$1)</f>
        <v>0</v>
      </c>
      <c r="AK28" s="1">
        <f>IF(Calc2!$F55="N",0,Calc2!AL55*$A$1)</f>
        <v>0</v>
      </c>
      <c r="AL28" s="1">
        <f>IF(Calc2!$F55="N",0,Calc2!AM55*$A$1)</f>
        <v>0</v>
      </c>
      <c r="AM28" s="1">
        <f>IF(Calc2!$F55="N",0,Calc2!AN55*$A$1)</f>
        <v>0</v>
      </c>
      <c r="AN28" s="1">
        <f>IF(Calc2!$F55="N",0,Calc2!AO55*$A$1)</f>
        <v>0</v>
      </c>
      <c r="AO28" s="1">
        <f>IF(Calc2!$F55="N",0,Calc2!AP55*$A$1)</f>
        <v>0</v>
      </c>
    </row>
    <row r="29" spans="1:41">
      <c r="A29" s="1" t="str">
        <f>Calc2!A56</f>
        <v>Insurance Work Cover</v>
      </c>
      <c r="F29" s="1">
        <f>IF(Calc2!$F56="N",0,Calc2!G56*$A$1)</f>
        <v>0</v>
      </c>
      <c r="G29" s="1">
        <f>IF(Calc2!$F56="N",0,Calc2!H56*$A$1)</f>
        <v>0</v>
      </c>
      <c r="H29" s="1">
        <f>IF(Calc2!$F56="N",0,Calc2!I56*$A$1)</f>
        <v>0</v>
      </c>
      <c r="I29" s="1">
        <f>IF(Calc2!$F56="N",0,Calc2!J56*$A$1)</f>
        <v>0</v>
      </c>
      <c r="J29" s="1">
        <f>IF(Calc2!$F56="N",0,Calc2!K56*$A$1)</f>
        <v>0</v>
      </c>
      <c r="K29" s="1">
        <f>IF(Calc2!$F56="N",0,Calc2!L56*$A$1)</f>
        <v>0</v>
      </c>
      <c r="L29" s="1">
        <f>IF(Calc2!$F56="N",0,Calc2!M56*$A$1)</f>
        <v>0</v>
      </c>
      <c r="M29" s="1">
        <f>IF(Calc2!$F56="N",0,Calc2!N56*$A$1)</f>
        <v>0</v>
      </c>
      <c r="N29" s="1">
        <f>IF(Calc2!$F56="N",0,Calc2!O56*$A$1)</f>
        <v>0</v>
      </c>
      <c r="O29" s="1">
        <f>IF(Calc2!$F56="N",0,Calc2!P56*$A$1)</f>
        <v>0</v>
      </c>
      <c r="P29" s="1">
        <f>IF(Calc2!$F56="N",0,Calc2!Q56*$A$1)</f>
        <v>0</v>
      </c>
      <c r="Q29" s="1">
        <f>IF(Calc2!$F56="N",0,Calc2!R56*$A$1)</f>
        <v>0</v>
      </c>
      <c r="R29" s="1">
        <f>IF(Calc2!$F56="N",0,Calc2!S56*$A$1)</f>
        <v>0</v>
      </c>
      <c r="S29" s="1">
        <f>IF(Calc2!$F56="N",0,Calc2!T56*$A$1)</f>
        <v>0</v>
      </c>
      <c r="T29" s="1">
        <f>IF(Calc2!$F56="N",0,Calc2!U56*$A$1)</f>
        <v>0</v>
      </c>
      <c r="U29" s="1">
        <f>IF(Calc2!$F56="N",0,Calc2!V56*$A$1)</f>
        <v>0</v>
      </c>
      <c r="V29" s="1">
        <f>IF(Calc2!$F56="N",0,Calc2!W56*$A$1)</f>
        <v>0</v>
      </c>
      <c r="W29" s="1">
        <f>IF(Calc2!$F56="N",0,Calc2!X56*$A$1)</f>
        <v>0</v>
      </c>
      <c r="X29" s="1">
        <f>IF(Calc2!$F56="N",0,Calc2!Y56*$A$1)</f>
        <v>0</v>
      </c>
      <c r="Y29" s="1">
        <f>IF(Calc2!$F56="N",0,Calc2!Z56*$A$1)</f>
        <v>0</v>
      </c>
      <c r="Z29" s="1">
        <f>IF(Calc2!$F56="N",0,Calc2!AA56*$A$1)</f>
        <v>0</v>
      </c>
      <c r="AA29" s="1">
        <f>IF(Calc2!$F56="N",0,Calc2!AB56*$A$1)</f>
        <v>0</v>
      </c>
      <c r="AB29" s="1">
        <f>IF(Calc2!$F56="N",0,Calc2!AC56*$A$1)</f>
        <v>0</v>
      </c>
      <c r="AC29" s="1">
        <f>IF(Calc2!$F56="N",0,Calc2!AD56*$A$1)</f>
        <v>0</v>
      </c>
      <c r="AD29" s="1">
        <f>IF(Calc2!$F56="N",0,Calc2!AE56*$A$1)</f>
        <v>0</v>
      </c>
      <c r="AE29" s="1">
        <f>IF(Calc2!$F56="N",0,Calc2!AF56*$A$1)</f>
        <v>0</v>
      </c>
      <c r="AF29" s="1">
        <f>IF(Calc2!$F56="N",0,Calc2!AG56*$A$1)</f>
        <v>0</v>
      </c>
      <c r="AG29" s="1">
        <f>IF(Calc2!$F56="N",0,Calc2!AH56*$A$1)</f>
        <v>0</v>
      </c>
      <c r="AH29" s="1">
        <f>IF(Calc2!$F56="N",0,Calc2!AI56*$A$1)</f>
        <v>0</v>
      </c>
      <c r="AI29" s="1">
        <f>IF(Calc2!$F56="N",0,Calc2!AJ56*$A$1)</f>
        <v>0</v>
      </c>
      <c r="AJ29" s="1">
        <f>IF(Calc2!$F56="N",0,Calc2!AK56*$A$1)</f>
        <v>0</v>
      </c>
      <c r="AK29" s="1">
        <f>IF(Calc2!$F56="N",0,Calc2!AL56*$A$1)</f>
        <v>0</v>
      </c>
      <c r="AL29" s="1">
        <f>IF(Calc2!$F56="N",0,Calc2!AM56*$A$1)</f>
        <v>0</v>
      </c>
      <c r="AM29" s="1">
        <f>IF(Calc2!$F56="N",0,Calc2!AN56*$A$1)</f>
        <v>0</v>
      </c>
      <c r="AN29" s="1">
        <f>IF(Calc2!$F56="N",0,Calc2!AO56*$A$1)</f>
        <v>0</v>
      </c>
      <c r="AO29" s="1">
        <f>IF(Calc2!$F56="N",0,Calc2!AP56*$A$1)</f>
        <v>0</v>
      </c>
    </row>
    <row r="30" spans="1:41">
      <c r="A30" s="1" t="str">
        <f>Calc2!A57</f>
        <v>Insurance</v>
      </c>
      <c r="F30" s="1">
        <f>IF(Calc2!$F57="N",0,Calc2!G57*$A$1)</f>
        <v>0</v>
      </c>
      <c r="G30" s="1">
        <f>IF(Calc2!$F57="N",0,Calc2!H57*$A$1)</f>
        <v>0</v>
      </c>
      <c r="H30" s="1">
        <f>IF(Calc2!$F57="N",0,Calc2!I57*$A$1)</f>
        <v>0</v>
      </c>
      <c r="I30" s="1">
        <f>IF(Calc2!$F57="N",0,Calc2!J57*$A$1)</f>
        <v>0</v>
      </c>
      <c r="J30" s="1">
        <f>IF(Calc2!$F57="N",0,Calc2!K57*$A$1)</f>
        <v>0</v>
      </c>
      <c r="K30" s="1">
        <f>IF(Calc2!$F57="N",0,Calc2!L57*$A$1)</f>
        <v>0</v>
      </c>
      <c r="L30" s="1">
        <f>IF(Calc2!$F57="N",0,Calc2!M57*$A$1)</f>
        <v>0</v>
      </c>
      <c r="M30" s="1">
        <f>IF(Calc2!$F57="N",0,Calc2!N57*$A$1)</f>
        <v>0</v>
      </c>
      <c r="N30" s="1">
        <f>IF(Calc2!$F57="N",0,Calc2!O57*$A$1)</f>
        <v>0</v>
      </c>
      <c r="O30" s="1">
        <f>IF(Calc2!$F57="N",0,Calc2!P57*$A$1)</f>
        <v>0</v>
      </c>
      <c r="P30" s="1">
        <f>IF(Calc2!$F57="N",0,Calc2!Q57*$A$1)</f>
        <v>0</v>
      </c>
      <c r="Q30" s="1">
        <f>IF(Calc2!$F57="N",0,Calc2!R57*$A$1)</f>
        <v>0</v>
      </c>
      <c r="R30" s="1">
        <f>IF(Calc2!$F57="N",0,Calc2!S57*$A$1)</f>
        <v>0</v>
      </c>
      <c r="S30" s="1">
        <f>IF(Calc2!$F57="N",0,Calc2!T57*$A$1)</f>
        <v>0</v>
      </c>
      <c r="T30" s="1">
        <f>IF(Calc2!$F57="N",0,Calc2!U57*$A$1)</f>
        <v>0</v>
      </c>
      <c r="U30" s="1">
        <f>IF(Calc2!$F57="N",0,Calc2!V57*$A$1)</f>
        <v>0</v>
      </c>
      <c r="V30" s="1">
        <f>IF(Calc2!$F57="N",0,Calc2!W57*$A$1)</f>
        <v>0</v>
      </c>
      <c r="W30" s="1">
        <f>IF(Calc2!$F57="N",0,Calc2!X57*$A$1)</f>
        <v>0</v>
      </c>
      <c r="X30" s="1">
        <f>IF(Calc2!$F57="N",0,Calc2!Y57*$A$1)</f>
        <v>0</v>
      </c>
      <c r="Y30" s="1">
        <f>IF(Calc2!$F57="N",0,Calc2!Z57*$A$1)</f>
        <v>0</v>
      </c>
      <c r="Z30" s="1">
        <f>IF(Calc2!$F57="N",0,Calc2!AA57*$A$1)</f>
        <v>0</v>
      </c>
      <c r="AA30" s="1">
        <f>IF(Calc2!$F57="N",0,Calc2!AB57*$A$1)</f>
        <v>0</v>
      </c>
      <c r="AB30" s="1">
        <f>IF(Calc2!$F57="N",0,Calc2!AC57*$A$1)</f>
        <v>0</v>
      </c>
      <c r="AC30" s="1">
        <f>IF(Calc2!$F57="N",0,Calc2!AD57*$A$1)</f>
        <v>0</v>
      </c>
      <c r="AD30" s="1">
        <f>IF(Calc2!$F57="N",0,Calc2!AE57*$A$1)</f>
        <v>0</v>
      </c>
      <c r="AE30" s="1">
        <f>IF(Calc2!$F57="N",0,Calc2!AF57*$A$1)</f>
        <v>0</v>
      </c>
      <c r="AF30" s="1">
        <f>IF(Calc2!$F57="N",0,Calc2!AG57*$A$1)</f>
        <v>0</v>
      </c>
      <c r="AG30" s="1">
        <f>IF(Calc2!$F57="N",0,Calc2!AH57*$A$1)</f>
        <v>0</v>
      </c>
      <c r="AH30" s="1">
        <f>IF(Calc2!$F57="N",0,Calc2!AI57*$A$1)</f>
        <v>0</v>
      </c>
      <c r="AI30" s="1">
        <f>IF(Calc2!$F57="N",0,Calc2!AJ57*$A$1)</f>
        <v>0</v>
      </c>
      <c r="AJ30" s="1">
        <f>IF(Calc2!$F57="N",0,Calc2!AK57*$A$1)</f>
        <v>0</v>
      </c>
      <c r="AK30" s="1">
        <f>IF(Calc2!$F57="N",0,Calc2!AL57*$A$1)</f>
        <v>0</v>
      </c>
      <c r="AL30" s="1">
        <f>IF(Calc2!$F57="N",0,Calc2!AM57*$A$1)</f>
        <v>0</v>
      </c>
      <c r="AM30" s="1">
        <f>IF(Calc2!$F57="N",0,Calc2!AN57*$A$1)</f>
        <v>0</v>
      </c>
      <c r="AN30" s="1">
        <f>IF(Calc2!$F57="N",0,Calc2!AO57*$A$1)</f>
        <v>0</v>
      </c>
      <c r="AO30" s="1">
        <f>IF(Calc2!$F57="N",0,Calc2!AP57*$A$1)</f>
        <v>0</v>
      </c>
    </row>
    <row r="31" spans="1:41">
      <c r="A31" s="1" t="str">
        <f>Calc2!A58</f>
        <v>Leasing Expenses</v>
      </c>
      <c r="F31" s="1">
        <f>IF(Calc2!$F58="N",0,Calc2!G58*$A$1)</f>
        <v>0</v>
      </c>
      <c r="G31" s="1">
        <f>IF(Calc2!$F58="N",0,Calc2!H58*$A$1)</f>
        <v>0</v>
      </c>
      <c r="H31" s="1">
        <f>IF(Calc2!$F58="N",0,Calc2!I58*$A$1)</f>
        <v>0</v>
      </c>
      <c r="I31" s="1">
        <f>IF(Calc2!$F58="N",0,Calc2!J58*$A$1)</f>
        <v>0</v>
      </c>
      <c r="J31" s="1">
        <f>IF(Calc2!$F58="N",0,Calc2!K58*$A$1)</f>
        <v>0</v>
      </c>
      <c r="K31" s="1">
        <f>IF(Calc2!$F58="N",0,Calc2!L58*$A$1)</f>
        <v>0</v>
      </c>
      <c r="L31" s="1">
        <f>IF(Calc2!$F58="N",0,Calc2!M58*$A$1)</f>
        <v>0</v>
      </c>
      <c r="M31" s="1">
        <f>IF(Calc2!$F58="N",0,Calc2!N58*$A$1)</f>
        <v>0</v>
      </c>
      <c r="N31" s="1">
        <f>IF(Calc2!$F58="N",0,Calc2!O58*$A$1)</f>
        <v>0</v>
      </c>
      <c r="O31" s="1">
        <f>IF(Calc2!$F58="N",0,Calc2!P58*$A$1)</f>
        <v>0</v>
      </c>
      <c r="P31" s="1">
        <f>IF(Calc2!$F58="N",0,Calc2!Q58*$A$1)</f>
        <v>0</v>
      </c>
      <c r="Q31" s="1">
        <f>IF(Calc2!$F58="N",0,Calc2!R58*$A$1)</f>
        <v>0</v>
      </c>
      <c r="R31" s="1">
        <f>IF(Calc2!$F58="N",0,Calc2!S58*$A$1)</f>
        <v>0</v>
      </c>
      <c r="S31" s="1">
        <f>IF(Calc2!$F58="N",0,Calc2!T58*$A$1)</f>
        <v>0</v>
      </c>
      <c r="T31" s="1">
        <f>IF(Calc2!$F58="N",0,Calc2!U58*$A$1)</f>
        <v>0</v>
      </c>
      <c r="U31" s="1">
        <f>IF(Calc2!$F58="N",0,Calc2!V58*$A$1)</f>
        <v>0</v>
      </c>
      <c r="V31" s="1">
        <f>IF(Calc2!$F58="N",0,Calc2!W58*$A$1)</f>
        <v>0</v>
      </c>
      <c r="W31" s="1">
        <f>IF(Calc2!$F58="N",0,Calc2!X58*$A$1)</f>
        <v>0</v>
      </c>
      <c r="X31" s="1">
        <f>IF(Calc2!$F58="N",0,Calc2!Y58*$A$1)</f>
        <v>0</v>
      </c>
      <c r="Y31" s="1">
        <f>IF(Calc2!$F58="N",0,Calc2!Z58*$A$1)</f>
        <v>0</v>
      </c>
      <c r="Z31" s="1">
        <f>IF(Calc2!$F58="N",0,Calc2!AA58*$A$1)</f>
        <v>0</v>
      </c>
      <c r="AA31" s="1">
        <f>IF(Calc2!$F58="N",0,Calc2!AB58*$A$1)</f>
        <v>0</v>
      </c>
      <c r="AB31" s="1">
        <f>IF(Calc2!$F58="N",0,Calc2!AC58*$A$1)</f>
        <v>0</v>
      </c>
      <c r="AC31" s="1">
        <f>IF(Calc2!$F58="N",0,Calc2!AD58*$A$1)</f>
        <v>0</v>
      </c>
      <c r="AD31" s="1">
        <f>IF(Calc2!$F58="N",0,Calc2!AE58*$A$1)</f>
        <v>0</v>
      </c>
      <c r="AE31" s="1">
        <f>IF(Calc2!$F58="N",0,Calc2!AF58*$A$1)</f>
        <v>0</v>
      </c>
      <c r="AF31" s="1">
        <f>IF(Calc2!$F58="N",0,Calc2!AG58*$A$1)</f>
        <v>0</v>
      </c>
      <c r="AG31" s="1">
        <f>IF(Calc2!$F58="N",0,Calc2!AH58*$A$1)</f>
        <v>0</v>
      </c>
      <c r="AH31" s="1">
        <f>IF(Calc2!$F58="N",0,Calc2!AI58*$A$1)</f>
        <v>0</v>
      </c>
      <c r="AI31" s="1">
        <f>IF(Calc2!$F58="N",0,Calc2!AJ58*$A$1)</f>
        <v>0</v>
      </c>
      <c r="AJ31" s="1">
        <f>IF(Calc2!$F58="N",0,Calc2!AK58*$A$1)</f>
        <v>0</v>
      </c>
      <c r="AK31" s="1">
        <f>IF(Calc2!$F58="N",0,Calc2!AL58*$A$1)</f>
        <v>0</v>
      </c>
      <c r="AL31" s="1">
        <f>IF(Calc2!$F58="N",0,Calc2!AM58*$A$1)</f>
        <v>0</v>
      </c>
      <c r="AM31" s="1">
        <f>IF(Calc2!$F58="N",0,Calc2!AN58*$A$1)</f>
        <v>0</v>
      </c>
      <c r="AN31" s="1">
        <f>IF(Calc2!$F58="N",0,Calc2!AO58*$A$1)</f>
        <v>0</v>
      </c>
      <c r="AO31" s="1">
        <f>IF(Calc2!$F58="N",0,Calc2!AP58*$A$1)</f>
        <v>0</v>
      </c>
    </row>
    <row r="32" spans="1:41">
      <c r="A32" s="1" t="str">
        <f>Calc2!A59</f>
        <v>Legal &amp; Debt Collection</v>
      </c>
      <c r="F32" s="1">
        <f>IF(Calc2!$F59="N",0,Calc2!G59*$A$1)</f>
        <v>0</v>
      </c>
      <c r="G32" s="1">
        <f>IF(Calc2!$F59="N",0,Calc2!H59*$A$1)</f>
        <v>0</v>
      </c>
      <c r="H32" s="1">
        <f>IF(Calc2!$F59="N",0,Calc2!I59*$A$1)</f>
        <v>0</v>
      </c>
      <c r="I32" s="1">
        <f>IF(Calc2!$F59="N",0,Calc2!J59*$A$1)</f>
        <v>0</v>
      </c>
      <c r="J32" s="1">
        <f>IF(Calc2!$F59="N",0,Calc2!K59*$A$1)</f>
        <v>0</v>
      </c>
      <c r="K32" s="1">
        <f>IF(Calc2!$F59="N",0,Calc2!L59*$A$1)</f>
        <v>0</v>
      </c>
      <c r="L32" s="1">
        <f>IF(Calc2!$F59="N",0,Calc2!M59*$A$1)</f>
        <v>0</v>
      </c>
      <c r="M32" s="1">
        <f>IF(Calc2!$F59="N",0,Calc2!N59*$A$1)</f>
        <v>0</v>
      </c>
      <c r="N32" s="1">
        <f>IF(Calc2!$F59="N",0,Calc2!O59*$A$1)</f>
        <v>0</v>
      </c>
      <c r="O32" s="1">
        <f>IF(Calc2!$F59="N",0,Calc2!P59*$A$1)</f>
        <v>0</v>
      </c>
      <c r="P32" s="1">
        <f>IF(Calc2!$F59="N",0,Calc2!Q59*$A$1)</f>
        <v>0</v>
      </c>
      <c r="Q32" s="1">
        <f>IF(Calc2!$F59="N",0,Calc2!R59*$A$1)</f>
        <v>0</v>
      </c>
      <c r="R32" s="1">
        <f>IF(Calc2!$F59="N",0,Calc2!S59*$A$1)</f>
        <v>0</v>
      </c>
      <c r="S32" s="1">
        <f>IF(Calc2!$F59="N",0,Calc2!T59*$A$1)</f>
        <v>0</v>
      </c>
      <c r="T32" s="1">
        <f>IF(Calc2!$F59="N",0,Calc2!U59*$A$1)</f>
        <v>0</v>
      </c>
      <c r="U32" s="1">
        <f>IF(Calc2!$F59="N",0,Calc2!V59*$A$1)</f>
        <v>0</v>
      </c>
      <c r="V32" s="1">
        <f>IF(Calc2!$F59="N",0,Calc2!W59*$A$1)</f>
        <v>0</v>
      </c>
      <c r="W32" s="1">
        <f>IF(Calc2!$F59="N",0,Calc2!X59*$A$1)</f>
        <v>0</v>
      </c>
      <c r="X32" s="1">
        <f>IF(Calc2!$F59="N",0,Calc2!Y59*$A$1)</f>
        <v>0</v>
      </c>
      <c r="Y32" s="1">
        <f>IF(Calc2!$F59="N",0,Calc2!Z59*$A$1)</f>
        <v>0</v>
      </c>
      <c r="Z32" s="1">
        <f>IF(Calc2!$F59="N",0,Calc2!AA59*$A$1)</f>
        <v>0</v>
      </c>
      <c r="AA32" s="1">
        <f>IF(Calc2!$F59="N",0,Calc2!AB59*$A$1)</f>
        <v>0</v>
      </c>
      <c r="AB32" s="1">
        <f>IF(Calc2!$F59="N",0,Calc2!AC59*$A$1)</f>
        <v>0</v>
      </c>
      <c r="AC32" s="1">
        <f>IF(Calc2!$F59="N",0,Calc2!AD59*$A$1)</f>
        <v>0</v>
      </c>
      <c r="AD32" s="1">
        <f>IF(Calc2!$F59="N",0,Calc2!AE59*$A$1)</f>
        <v>0</v>
      </c>
      <c r="AE32" s="1">
        <f>IF(Calc2!$F59="N",0,Calc2!AF59*$A$1)</f>
        <v>0</v>
      </c>
      <c r="AF32" s="1">
        <f>IF(Calc2!$F59="N",0,Calc2!AG59*$A$1)</f>
        <v>0</v>
      </c>
      <c r="AG32" s="1">
        <f>IF(Calc2!$F59="N",0,Calc2!AH59*$A$1)</f>
        <v>0</v>
      </c>
      <c r="AH32" s="1">
        <f>IF(Calc2!$F59="N",0,Calc2!AI59*$A$1)</f>
        <v>0</v>
      </c>
      <c r="AI32" s="1">
        <f>IF(Calc2!$F59="N",0,Calc2!AJ59*$A$1)</f>
        <v>0</v>
      </c>
      <c r="AJ32" s="1">
        <f>IF(Calc2!$F59="N",0,Calc2!AK59*$A$1)</f>
        <v>0</v>
      </c>
      <c r="AK32" s="1">
        <f>IF(Calc2!$F59="N",0,Calc2!AL59*$A$1)</f>
        <v>0</v>
      </c>
      <c r="AL32" s="1">
        <f>IF(Calc2!$F59="N",0,Calc2!AM59*$A$1)</f>
        <v>0</v>
      </c>
      <c r="AM32" s="1">
        <f>IF(Calc2!$F59="N",0,Calc2!AN59*$A$1)</f>
        <v>0</v>
      </c>
      <c r="AN32" s="1">
        <f>IF(Calc2!$F59="N",0,Calc2!AO59*$A$1)</f>
        <v>0</v>
      </c>
      <c r="AO32" s="1">
        <f>IF(Calc2!$F59="N",0,Calc2!AP59*$A$1)</f>
        <v>0</v>
      </c>
    </row>
    <row r="33" spans="1:41">
      <c r="A33" s="1" t="str">
        <f>Calc2!A60</f>
        <v>Motor Vehicle Fuel</v>
      </c>
      <c r="F33" s="1">
        <f>IF(Calc2!$F60="N",0,Calc2!G60*$A$1)</f>
        <v>0</v>
      </c>
      <c r="G33" s="1">
        <f>IF(Calc2!$F60="N",0,Calc2!H60*$A$1)</f>
        <v>0</v>
      </c>
      <c r="H33" s="1">
        <f>IF(Calc2!$F60="N",0,Calc2!I60*$A$1)</f>
        <v>0</v>
      </c>
      <c r="I33" s="1">
        <f>IF(Calc2!$F60="N",0,Calc2!J60*$A$1)</f>
        <v>0</v>
      </c>
      <c r="J33" s="1">
        <f>IF(Calc2!$F60="N",0,Calc2!K60*$A$1)</f>
        <v>0</v>
      </c>
      <c r="K33" s="1">
        <f>IF(Calc2!$F60="N",0,Calc2!L60*$A$1)</f>
        <v>0</v>
      </c>
      <c r="L33" s="1">
        <f>IF(Calc2!$F60="N",0,Calc2!M60*$A$1)</f>
        <v>0</v>
      </c>
      <c r="M33" s="1">
        <f>IF(Calc2!$F60="N",0,Calc2!N60*$A$1)</f>
        <v>0</v>
      </c>
      <c r="N33" s="1">
        <f>IF(Calc2!$F60="N",0,Calc2!O60*$A$1)</f>
        <v>0</v>
      </c>
      <c r="O33" s="1">
        <f>IF(Calc2!$F60="N",0,Calc2!P60*$A$1)</f>
        <v>0</v>
      </c>
      <c r="P33" s="1">
        <f>IF(Calc2!$F60="N",0,Calc2!Q60*$A$1)</f>
        <v>0</v>
      </c>
      <c r="Q33" s="1">
        <f>IF(Calc2!$F60="N",0,Calc2!R60*$A$1)</f>
        <v>0</v>
      </c>
      <c r="R33" s="1">
        <f>IF(Calc2!$F60="N",0,Calc2!S60*$A$1)</f>
        <v>0</v>
      </c>
      <c r="S33" s="1">
        <f>IF(Calc2!$F60="N",0,Calc2!T60*$A$1)</f>
        <v>0</v>
      </c>
      <c r="T33" s="1">
        <f>IF(Calc2!$F60="N",0,Calc2!U60*$A$1)</f>
        <v>0</v>
      </c>
      <c r="U33" s="1">
        <f>IF(Calc2!$F60="N",0,Calc2!V60*$A$1)</f>
        <v>0</v>
      </c>
      <c r="V33" s="1">
        <f>IF(Calc2!$F60="N",0,Calc2!W60*$A$1)</f>
        <v>0</v>
      </c>
      <c r="W33" s="1">
        <f>IF(Calc2!$F60="N",0,Calc2!X60*$A$1)</f>
        <v>0</v>
      </c>
      <c r="X33" s="1">
        <f>IF(Calc2!$F60="N",0,Calc2!Y60*$A$1)</f>
        <v>0</v>
      </c>
      <c r="Y33" s="1">
        <f>IF(Calc2!$F60="N",0,Calc2!Z60*$A$1)</f>
        <v>0</v>
      </c>
      <c r="Z33" s="1">
        <f>IF(Calc2!$F60="N",0,Calc2!AA60*$A$1)</f>
        <v>0</v>
      </c>
      <c r="AA33" s="1">
        <f>IF(Calc2!$F60="N",0,Calc2!AB60*$A$1)</f>
        <v>0</v>
      </c>
      <c r="AB33" s="1">
        <f>IF(Calc2!$F60="N",0,Calc2!AC60*$A$1)</f>
        <v>0</v>
      </c>
      <c r="AC33" s="1">
        <f>IF(Calc2!$F60="N",0,Calc2!AD60*$A$1)</f>
        <v>0</v>
      </c>
      <c r="AD33" s="1">
        <f>IF(Calc2!$F60="N",0,Calc2!AE60*$A$1)</f>
        <v>0</v>
      </c>
      <c r="AE33" s="1">
        <f>IF(Calc2!$F60="N",0,Calc2!AF60*$A$1)</f>
        <v>0</v>
      </c>
      <c r="AF33" s="1">
        <f>IF(Calc2!$F60="N",0,Calc2!AG60*$A$1)</f>
        <v>0</v>
      </c>
      <c r="AG33" s="1">
        <f>IF(Calc2!$F60="N",0,Calc2!AH60*$A$1)</f>
        <v>0</v>
      </c>
      <c r="AH33" s="1">
        <f>IF(Calc2!$F60="N",0,Calc2!AI60*$A$1)</f>
        <v>0</v>
      </c>
      <c r="AI33" s="1">
        <f>IF(Calc2!$F60="N",0,Calc2!AJ60*$A$1)</f>
        <v>0</v>
      </c>
      <c r="AJ33" s="1">
        <f>IF(Calc2!$F60="N",0,Calc2!AK60*$A$1)</f>
        <v>0</v>
      </c>
      <c r="AK33" s="1">
        <f>IF(Calc2!$F60="N",0,Calc2!AL60*$A$1)</f>
        <v>0</v>
      </c>
      <c r="AL33" s="1">
        <f>IF(Calc2!$F60="N",0,Calc2!AM60*$A$1)</f>
        <v>0</v>
      </c>
      <c r="AM33" s="1">
        <f>IF(Calc2!$F60="N",0,Calc2!AN60*$A$1)</f>
        <v>0</v>
      </c>
      <c r="AN33" s="1">
        <f>IF(Calc2!$F60="N",0,Calc2!AO60*$A$1)</f>
        <v>0</v>
      </c>
      <c r="AO33" s="1">
        <f>IF(Calc2!$F60="N",0,Calc2!AP60*$A$1)</f>
        <v>0</v>
      </c>
    </row>
    <row r="34" spans="1:41">
      <c r="A34" s="1" t="str">
        <f>Calc2!A61</f>
        <v>Motor Vehicle Expenses</v>
      </c>
      <c r="F34" s="1">
        <f>IF(Calc2!$F61="N",0,Calc2!G61*$A$1)</f>
        <v>0</v>
      </c>
      <c r="G34" s="1">
        <f>IF(Calc2!$F61="N",0,Calc2!H61*$A$1)</f>
        <v>0</v>
      </c>
      <c r="H34" s="1">
        <f>IF(Calc2!$F61="N",0,Calc2!I61*$A$1)</f>
        <v>0</v>
      </c>
      <c r="I34" s="1">
        <f>IF(Calc2!$F61="N",0,Calc2!J61*$A$1)</f>
        <v>0</v>
      </c>
      <c r="J34" s="1">
        <f>IF(Calc2!$F61="N",0,Calc2!K61*$A$1)</f>
        <v>0</v>
      </c>
      <c r="K34" s="1">
        <f>IF(Calc2!$F61="N",0,Calc2!L61*$A$1)</f>
        <v>0</v>
      </c>
      <c r="L34" s="1">
        <f>IF(Calc2!$F61="N",0,Calc2!M61*$A$1)</f>
        <v>0</v>
      </c>
      <c r="M34" s="1">
        <f>IF(Calc2!$F61="N",0,Calc2!N61*$A$1)</f>
        <v>0</v>
      </c>
      <c r="N34" s="1">
        <f>IF(Calc2!$F61="N",0,Calc2!O61*$A$1)</f>
        <v>0</v>
      </c>
      <c r="O34" s="1">
        <f>IF(Calc2!$F61="N",0,Calc2!P61*$A$1)</f>
        <v>0</v>
      </c>
      <c r="P34" s="1">
        <f>IF(Calc2!$F61="N",0,Calc2!Q61*$A$1)</f>
        <v>0</v>
      </c>
      <c r="Q34" s="1">
        <f>IF(Calc2!$F61="N",0,Calc2!R61*$A$1)</f>
        <v>0</v>
      </c>
      <c r="R34" s="1">
        <f>IF(Calc2!$F61="N",0,Calc2!S61*$A$1)</f>
        <v>0</v>
      </c>
      <c r="S34" s="1">
        <f>IF(Calc2!$F61="N",0,Calc2!T61*$A$1)</f>
        <v>0</v>
      </c>
      <c r="T34" s="1">
        <f>IF(Calc2!$F61="N",0,Calc2!U61*$A$1)</f>
        <v>0</v>
      </c>
      <c r="U34" s="1">
        <f>IF(Calc2!$F61="N",0,Calc2!V61*$A$1)</f>
        <v>0</v>
      </c>
      <c r="V34" s="1">
        <f>IF(Calc2!$F61="N",0,Calc2!W61*$A$1)</f>
        <v>0</v>
      </c>
      <c r="W34" s="1">
        <f>IF(Calc2!$F61="N",0,Calc2!X61*$A$1)</f>
        <v>0</v>
      </c>
      <c r="X34" s="1">
        <f>IF(Calc2!$F61="N",0,Calc2!Y61*$A$1)</f>
        <v>0</v>
      </c>
      <c r="Y34" s="1">
        <f>IF(Calc2!$F61="N",0,Calc2!Z61*$A$1)</f>
        <v>0</v>
      </c>
      <c r="Z34" s="1">
        <f>IF(Calc2!$F61="N",0,Calc2!AA61*$A$1)</f>
        <v>0</v>
      </c>
      <c r="AA34" s="1">
        <f>IF(Calc2!$F61="N",0,Calc2!AB61*$A$1)</f>
        <v>0</v>
      </c>
      <c r="AB34" s="1">
        <f>IF(Calc2!$F61="N",0,Calc2!AC61*$A$1)</f>
        <v>0</v>
      </c>
      <c r="AC34" s="1">
        <f>IF(Calc2!$F61="N",0,Calc2!AD61*$A$1)</f>
        <v>0</v>
      </c>
      <c r="AD34" s="1">
        <f>IF(Calc2!$F61="N",0,Calc2!AE61*$A$1)</f>
        <v>0</v>
      </c>
      <c r="AE34" s="1">
        <f>IF(Calc2!$F61="N",0,Calc2!AF61*$A$1)</f>
        <v>0</v>
      </c>
      <c r="AF34" s="1">
        <f>IF(Calc2!$F61="N",0,Calc2!AG61*$A$1)</f>
        <v>0</v>
      </c>
      <c r="AG34" s="1">
        <f>IF(Calc2!$F61="N",0,Calc2!AH61*$A$1)</f>
        <v>0</v>
      </c>
      <c r="AH34" s="1">
        <f>IF(Calc2!$F61="N",0,Calc2!AI61*$A$1)</f>
        <v>0</v>
      </c>
      <c r="AI34" s="1">
        <f>IF(Calc2!$F61="N",0,Calc2!AJ61*$A$1)</f>
        <v>0</v>
      </c>
      <c r="AJ34" s="1">
        <f>IF(Calc2!$F61="N",0,Calc2!AK61*$A$1)</f>
        <v>0</v>
      </c>
      <c r="AK34" s="1">
        <f>IF(Calc2!$F61="N",0,Calc2!AL61*$A$1)</f>
        <v>0</v>
      </c>
      <c r="AL34" s="1">
        <f>IF(Calc2!$F61="N",0,Calc2!AM61*$A$1)</f>
        <v>0</v>
      </c>
      <c r="AM34" s="1">
        <f>IF(Calc2!$F61="N",0,Calc2!AN61*$A$1)</f>
        <v>0</v>
      </c>
      <c r="AN34" s="1">
        <f>IF(Calc2!$F61="N",0,Calc2!AO61*$A$1)</f>
        <v>0</v>
      </c>
      <c r="AO34" s="1">
        <f>IF(Calc2!$F61="N",0,Calc2!AP61*$A$1)</f>
        <v>0</v>
      </c>
    </row>
    <row r="35" spans="1:41">
      <c r="A35" s="1" t="str">
        <f>Calc2!A62</f>
        <v>Office Expenses</v>
      </c>
      <c r="F35" s="1">
        <f>IF(Calc2!$F62="N",0,Calc2!G62*$A$1)</f>
        <v>0</v>
      </c>
      <c r="G35" s="1">
        <f>IF(Calc2!$F62="N",0,Calc2!H62*$A$1)</f>
        <v>0</v>
      </c>
      <c r="H35" s="1">
        <f>IF(Calc2!$F62="N",0,Calc2!I62*$A$1)</f>
        <v>0</v>
      </c>
      <c r="I35" s="1">
        <f>IF(Calc2!$F62="N",0,Calc2!J62*$A$1)</f>
        <v>0</v>
      </c>
      <c r="J35" s="1">
        <f>IF(Calc2!$F62="N",0,Calc2!K62*$A$1)</f>
        <v>0</v>
      </c>
      <c r="K35" s="1">
        <f>IF(Calc2!$F62="N",0,Calc2!L62*$A$1)</f>
        <v>0</v>
      </c>
      <c r="L35" s="1">
        <f>IF(Calc2!$F62="N",0,Calc2!M62*$A$1)</f>
        <v>0</v>
      </c>
      <c r="M35" s="1">
        <f>IF(Calc2!$F62="N",0,Calc2!N62*$A$1)</f>
        <v>0</v>
      </c>
      <c r="N35" s="1">
        <f>IF(Calc2!$F62="N",0,Calc2!O62*$A$1)</f>
        <v>0</v>
      </c>
      <c r="O35" s="1">
        <f>IF(Calc2!$F62="N",0,Calc2!P62*$A$1)</f>
        <v>0</v>
      </c>
      <c r="P35" s="1">
        <f>IF(Calc2!$F62="N",0,Calc2!Q62*$A$1)</f>
        <v>0</v>
      </c>
      <c r="Q35" s="1">
        <f>IF(Calc2!$F62="N",0,Calc2!R62*$A$1)</f>
        <v>0</v>
      </c>
      <c r="R35" s="1">
        <f>IF(Calc2!$F62="N",0,Calc2!S62*$A$1)</f>
        <v>0</v>
      </c>
      <c r="S35" s="1">
        <f>IF(Calc2!$F62="N",0,Calc2!T62*$A$1)</f>
        <v>0</v>
      </c>
      <c r="T35" s="1">
        <f>IF(Calc2!$F62="N",0,Calc2!U62*$A$1)</f>
        <v>0</v>
      </c>
      <c r="U35" s="1">
        <f>IF(Calc2!$F62="N",0,Calc2!V62*$A$1)</f>
        <v>0</v>
      </c>
      <c r="V35" s="1">
        <f>IF(Calc2!$F62="N",0,Calc2!W62*$A$1)</f>
        <v>0</v>
      </c>
      <c r="W35" s="1">
        <f>IF(Calc2!$F62="N",0,Calc2!X62*$A$1)</f>
        <v>0</v>
      </c>
      <c r="X35" s="1">
        <f>IF(Calc2!$F62="N",0,Calc2!Y62*$A$1)</f>
        <v>0</v>
      </c>
      <c r="Y35" s="1">
        <f>IF(Calc2!$F62="N",0,Calc2!Z62*$A$1)</f>
        <v>0</v>
      </c>
      <c r="Z35" s="1">
        <f>IF(Calc2!$F62="N",0,Calc2!AA62*$A$1)</f>
        <v>0</v>
      </c>
      <c r="AA35" s="1">
        <f>IF(Calc2!$F62="N",0,Calc2!AB62*$A$1)</f>
        <v>0</v>
      </c>
      <c r="AB35" s="1">
        <f>IF(Calc2!$F62="N",0,Calc2!AC62*$A$1)</f>
        <v>0</v>
      </c>
      <c r="AC35" s="1">
        <f>IF(Calc2!$F62="N",0,Calc2!AD62*$A$1)</f>
        <v>0</v>
      </c>
      <c r="AD35" s="1">
        <f>IF(Calc2!$F62="N",0,Calc2!AE62*$A$1)</f>
        <v>0</v>
      </c>
      <c r="AE35" s="1">
        <f>IF(Calc2!$F62="N",0,Calc2!AF62*$A$1)</f>
        <v>0</v>
      </c>
      <c r="AF35" s="1">
        <f>IF(Calc2!$F62="N",0,Calc2!AG62*$A$1)</f>
        <v>0</v>
      </c>
      <c r="AG35" s="1">
        <f>IF(Calc2!$F62="N",0,Calc2!AH62*$A$1)</f>
        <v>0</v>
      </c>
      <c r="AH35" s="1">
        <f>IF(Calc2!$F62="N",0,Calc2!AI62*$A$1)</f>
        <v>0</v>
      </c>
      <c r="AI35" s="1">
        <f>IF(Calc2!$F62="N",0,Calc2!AJ62*$A$1)</f>
        <v>0</v>
      </c>
      <c r="AJ35" s="1">
        <f>IF(Calc2!$F62="N",0,Calc2!AK62*$A$1)</f>
        <v>0</v>
      </c>
      <c r="AK35" s="1">
        <f>IF(Calc2!$F62="N",0,Calc2!AL62*$A$1)</f>
        <v>0</v>
      </c>
      <c r="AL35" s="1">
        <f>IF(Calc2!$F62="N",0,Calc2!AM62*$A$1)</f>
        <v>0</v>
      </c>
      <c r="AM35" s="1">
        <f>IF(Calc2!$F62="N",0,Calc2!AN62*$A$1)</f>
        <v>0</v>
      </c>
      <c r="AN35" s="1">
        <f>IF(Calc2!$F62="N",0,Calc2!AO62*$A$1)</f>
        <v>0</v>
      </c>
      <c r="AO35" s="1">
        <f>IF(Calc2!$F62="N",0,Calc2!AP62*$A$1)</f>
        <v>0</v>
      </c>
    </row>
    <row r="36" spans="1:41">
      <c r="A36" s="1" t="str">
        <f>Calc2!A63</f>
        <v>Subcontractors</v>
      </c>
      <c r="F36" s="1">
        <f>IF(Calc2!$F63="N",0,Calc2!G63*$A$1)</f>
        <v>0</v>
      </c>
      <c r="G36" s="1">
        <f>IF(Calc2!$F63="N",0,Calc2!H63*$A$1)</f>
        <v>0</v>
      </c>
      <c r="H36" s="1">
        <f>IF(Calc2!$F63="N",0,Calc2!I63*$A$1)</f>
        <v>0</v>
      </c>
      <c r="I36" s="1">
        <f>IF(Calc2!$F63="N",0,Calc2!J63*$A$1)</f>
        <v>0</v>
      </c>
      <c r="J36" s="1">
        <f>IF(Calc2!$F63="N",0,Calc2!K63*$A$1)</f>
        <v>0</v>
      </c>
      <c r="K36" s="1">
        <f>IF(Calc2!$F63="N",0,Calc2!L63*$A$1)</f>
        <v>0</v>
      </c>
      <c r="L36" s="1">
        <f>IF(Calc2!$F63="N",0,Calc2!M63*$A$1)</f>
        <v>0</v>
      </c>
      <c r="M36" s="1">
        <f>IF(Calc2!$F63="N",0,Calc2!N63*$A$1)</f>
        <v>0</v>
      </c>
      <c r="N36" s="1">
        <f>IF(Calc2!$F63="N",0,Calc2!O63*$A$1)</f>
        <v>0</v>
      </c>
      <c r="O36" s="1">
        <f>IF(Calc2!$F63="N",0,Calc2!P63*$A$1)</f>
        <v>0</v>
      </c>
      <c r="P36" s="1">
        <f>IF(Calc2!$F63="N",0,Calc2!Q63*$A$1)</f>
        <v>0</v>
      </c>
      <c r="Q36" s="1">
        <f>IF(Calc2!$F63="N",0,Calc2!R63*$A$1)</f>
        <v>0</v>
      </c>
      <c r="R36" s="1">
        <f>IF(Calc2!$F63="N",0,Calc2!S63*$A$1)</f>
        <v>0</v>
      </c>
      <c r="S36" s="1">
        <f>IF(Calc2!$F63="N",0,Calc2!T63*$A$1)</f>
        <v>0</v>
      </c>
      <c r="T36" s="1">
        <f>IF(Calc2!$F63="N",0,Calc2!U63*$A$1)</f>
        <v>0</v>
      </c>
      <c r="U36" s="1">
        <f>IF(Calc2!$F63="N",0,Calc2!V63*$A$1)</f>
        <v>0</v>
      </c>
      <c r="V36" s="1">
        <f>IF(Calc2!$F63="N",0,Calc2!W63*$A$1)</f>
        <v>0</v>
      </c>
      <c r="W36" s="1">
        <f>IF(Calc2!$F63="N",0,Calc2!X63*$A$1)</f>
        <v>0</v>
      </c>
      <c r="X36" s="1">
        <f>IF(Calc2!$F63="N",0,Calc2!Y63*$A$1)</f>
        <v>0</v>
      </c>
      <c r="Y36" s="1">
        <f>IF(Calc2!$F63="N",0,Calc2!Z63*$A$1)</f>
        <v>0</v>
      </c>
      <c r="Z36" s="1">
        <f>IF(Calc2!$F63="N",0,Calc2!AA63*$A$1)</f>
        <v>0</v>
      </c>
      <c r="AA36" s="1">
        <f>IF(Calc2!$F63="N",0,Calc2!AB63*$A$1)</f>
        <v>0</v>
      </c>
      <c r="AB36" s="1">
        <f>IF(Calc2!$F63="N",0,Calc2!AC63*$A$1)</f>
        <v>0</v>
      </c>
      <c r="AC36" s="1">
        <f>IF(Calc2!$F63="N",0,Calc2!AD63*$A$1)</f>
        <v>0</v>
      </c>
      <c r="AD36" s="1">
        <f>IF(Calc2!$F63="N",0,Calc2!AE63*$A$1)</f>
        <v>0</v>
      </c>
      <c r="AE36" s="1">
        <f>IF(Calc2!$F63="N",0,Calc2!AF63*$A$1)</f>
        <v>0</v>
      </c>
      <c r="AF36" s="1">
        <f>IF(Calc2!$F63="N",0,Calc2!AG63*$A$1)</f>
        <v>0</v>
      </c>
      <c r="AG36" s="1">
        <f>IF(Calc2!$F63="N",0,Calc2!AH63*$A$1)</f>
        <v>0</v>
      </c>
      <c r="AH36" s="1">
        <f>IF(Calc2!$F63="N",0,Calc2!AI63*$A$1)</f>
        <v>0</v>
      </c>
      <c r="AI36" s="1">
        <f>IF(Calc2!$F63="N",0,Calc2!AJ63*$A$1)</f>
        <v>0</v>
      </c>
      <c r="AJ36" s="1">
        <f>IF(Calc2!$F63="N",0,Calc2!AK63*$A$1)</f>
        <v>0</v>
      </c>
      <c r="AK36" s="1">
        <f>IF(Calc2!$F63="N",0,Calc2!AL63*$A$1)</f>
        <v>0</v>
      </c>
      <c r="AL36" s="1">
        <f>IF(Calc2!$F63="N",0,Calc2!AM63*$A$1)</f>
        <v>0</v>
      </c>
      <c r="AM36" s="1">
        <f>IF(Calc2!$F63="N",0,Calc2!AN63*$A$1)</f>
        <v>0</v>
      </c>
      <c r="AN36" s="1">
        <f>IF(Calc2!$F63="N",0,Calc2!AO63*$A$1)</f>
        <v>0</v>
      </c>
      <c r="AO36" s="1">
        <f>IF(Calc2!$F63="N",0,Calc2!AP63*$A$1)</f>
        <v>0</v>
      </c>
    </row>
    <row r="37" spans="1:41">
      <c r="A37" s="1" t="str">
        <f>Calc2!A64</f>
        <v>Printing &amp; Stationary</v>
      </c>
      <c r="F37" s="1">
        <f>IF(Calc2!$F64="N",0,Calc2!G64*$A$1)</f>
        <v>0</v>
      </c>
      <c r="G37" s="1">
        <f>IF(Calc2!$F64="N",0,Calc2!H64*$A$1)</f>
        <v>0</v>
      </c>
      <c r="H37" s="1">
        <f>IF(Calc2!$F64="N",0,Calc2!I64*$A$1)</f>
        <v>0</v>
      </c>
      <c r="I37" s="1">
        <f>IF(Calc2!$F64="N",0,Calc2!J64*$A$1)</f>
        <v>0</v>
      </c>
      <c r="J37" s="1">
        <f>IF(Calc2!$F64="N",0,Calc2!K64*$A$1)</f>
        <v>0</v>
      </c>
      <c r="K37" s="1">
        <f>IF(Calc2!$F64="N",0,Calc2!L64*$A$1)</f>
        <v>0</v>
      </c>
      <c r="L37" s="1">
        <f>IF(Calc2!$F64="N",0,Calc2!M64*$A$1)</f>
        <v>0</v>
      </c>
      <c r="M37" s="1">
        <f>IF(Calc2!$F64="N",0,Calc2!N64*$A$1)</f>
        <v>0</v>
      </c>
      <c r="N37" s="1">
        <f>IF(Calc2!$F64="N",0,Calc2!O64*$A$1)</f>
        <v>0</v>
      </c>
      <c r="O37" s="1">
        <f>IF(Calc2!$F64="N",0,Calc2!P64*$A$1)</f>
        <v>0</v>
      </c>
      <c r="P37" s="1">
        <f>IF(Calc2!$F64="N",0,Calc2!Q64*$A$1)</f>
        <v>0</v>
      </c>
      <c r="Q37" s="1">
        <f>IF(Calc2!$F64="N",0,Calc2!R64*$A$1)</f>
        <v>0</v>
      </c>
      <c r="R37" s="1">
        <f>IF(Calc2!$F64="N",0,Calc2!S64*$A$1)</f>
        <v>0</v>
      </c>
      <c r="S37" s="1">
        <f>IF(Calc2!$F64="N",0,Calc2!T64*$A$1)</f>
        <v>0</v>
      </c>
      <c r="T37" s="1">
        <f>IF(Calc2!$F64="N",0,Calc2!U64*$A$1)</f>
        <v>0</v>
      </c>
      <c r="U37" s="1">
        <f>IF(Calc2!$F64="N",0,Calc2!V64*$A$1)</f>
        <v>0</v>
      </c>
      <c r="V37" s="1">
        <f>IF(Calc2!$F64="N",0,Calc2!W64*$A$1)</f>
        <v>0</v>
      </c>
      <c r="W37" s="1">
        <f>IF(Calc2!$F64="N",0,Calc2!X64*$A$1)</f>
        <v>0</v>
      </c>
      <c r="X37" s="1">
        <f>IF(Calc2!$F64="N",0,Calc2!Y64*$A$1)</f>
        <v>0</v>
      </c>
      <c r="Y37" s="1">
        <f>IF(Calc2!$F64="N",0,Calc2!Z64*$A$1)</f>
        <v>0</v>
      </c>
      <c r="Z37" s="1">
        <f>IF(Calc2!$F64="N",0,Calc2!AA64*$A$1)</f>
        <v>0</v>
      </c>
      <c r="AA37" s="1">
        <f>IF(Calc2!$F64="N",0,Calc2!AB64*$A$1)</f>
        <v>0</v>
      </c>
      <c r="AB37" s="1">
        <f>IF(Calc2!$F64="N",0,Calc2!AC64*$A$1)</f>
        <v>0</v>
      </c>
      <c r="AC37" s="1">
        <f>IF(Calc2!$F64="N",0,Calc2!AD64*$A$1)</f>
        <v>0</v>
      </c>
      <c r="AD37" s="1">
        <f>IF(Calc2!$F64="N",0,Calc2!AE64*$A$1)</f>
        <v>0</v>
      </c>
      <c r="AE37" s="1">
        <f>IF(Calc2!$F64="N",0,Calc2!AF64*$A$1)</f>
        <v>0</v>
      </c>
      <c r="AF37" s="1">
        <f>IF(Calc2!$F64="N",0,Calc2!AG64*$A$1)</f>
        <v>0</v>
      </c>
      <c r="AG37" s="1">
        <f>IF(Calc2!$F64="N",0,Calc2!AH64*$A$1)</f>
        <v>0</v>
      </c>
      <c r="AH37" s="1">
        <f>IF(Calc2!$F64="N",0,Calc2!AI64*$A$1)</f>
        <v>0</v>
      </c>
      <c r="AI37" s="1">
        <f>IF(Calc2!$F64="N",0,Calc2!AJ64*$A$1)</f>
        <v>0</v>
      </c>
      <c r="AJ37" s="1">
        <f>IF(Calc2!$F64="N",0,Calc2!AK64*$A$1)</f>
        <v>0</v>
      </c>
      <c r="AK37" s="1">
        <f>IF(Calc2!$F64="N",0,Calc2!AL64*$A$1)</f>
        <v>0</v>
      </c>
      <c r="AL37" s="1">
        <f>IF(Calc2!$F64="N",0,Calc2!AM64*$A$1)</f>
        <v>0</v>
      </c>
      <c r="AM37" s="1">
        <f>IF(Calc2!$F64="N",0,Calc2!AN64*$A$1)</f>
        <v>0</v>
      </c>
      <c r="AN37" s="1">
        <f>IF(Calc2!$F64="N",0,Calc2!AO64*$A$1)</f>
        <v>0</v>
      </c>
      <c r="AO37" s="1">
        <f>IF(Calc2!$F64="N",0,Calc2!AP64*$A$1)</f>
        <v>0</v>
      </c>
    </row>
    <row r="38" spans="1:41">
      <c r="A38" s="1" t="str">
        <f>Calc2!A65</f>
        <v>Rent</v>
      </c>
      <c r="F38" s="1">
        <f>IF(Calc2!$F65="N",0,Calc2!G65*$A$1)</f>
        <v>0</v>
      </c>
      <c r="G38" s="1">
        <f>IF(Calc2!$F65="N",0,Calc2!H65*$A$1)</f>
        <v>0</v>
      </c>
      <c r="H38" s="1">
        <f>IF(Calc2!$F65="N",0,Calc2!I65*$A$1)</f>
        <v>0</v>
      </c>
      <c r="I38" s="1">
        <f>IF(Calc2!$F65="N",0,Calc2!J65*$A$1)</f>
        <v>0</v>
      </c>
      <c r="J38" s="1">
        <f>IF(Calc2!$F65="N",0,Calc2!K65*$A$1)</f>
        <v>0</v>
      </c>
      <c r="K38" s="1">
        <f>IF(Calc2!$F65="N",0,Calc2!L65*$A$1)</f>
        <v>0</v>
      </c>
      <c r="L38" s="1">
        <f>IF(Calc2!$F65="N",0,Calc2!M65*$A$1)</f>
        <v>0</v>
      </c>
      <c r="M38" s="1">
        <f>IF(Calc2!$F65="N",0,Calc2!N65*$A$1)</f>
        <v>0</v>
      </c>
      <c r="N38" s="1">
        <f>IF(Calc2!$F65="N",0,Calc2!O65*$A$1)</f>
        <v>0</v>
      </c>
      <c r="O38" s="1">
        <f>IF(Calc2!$F65="N",0,Calc2!P65*$A$1)</f>
        <v>0</v>
      </c>
      <c r="P38" s="1">
        <f>IF(Calc2!$F65="N",0,Calc2!Q65*$A$1)</f>
        <v>0</v>
      </c>
      <c r="Q38" s="1">
        <f>IF(Calc2!$F65="N",0,Calc2!R65*$A$1)</f>
        <v>0</v>
      </c>
      <c r="R38" s="1">
        <f>IF(Calc2!$F65="N",0,Calc2!S65*$A$1)</f>
        <v>0</v>
      </c>
      <c r="S38" s="1">
        <f>IF(Calc2!$F65="N",0,Calc2!T65*$A$1)</f>
        <v>0</v>
      </c>
      <c r="T38" s="1">
        <f>IF(Calc2!$F65="N",0,Calc2!U65*$A$1)</f>
        <v>0</v>
      </c>
      <c r="U38" s="1">
        <f>IF(Calc2!$F65="N",0,Calc2!V65*$A$1)</f>
        <v>0</v>
      </c>
      <c r="V38" s="1">
        <f>IF(Calc2!$F65="N",0,Calc2!W65*$A$1)</f>
        <v>0</v>
      </c>
      <c r="W38" s="1">
        <f>IF(Calc2!$F65="N",0,Calc2!X65*$A$1)</f>
        <v>0</v>
      </c>
      <c r="X38" s="1">
        <f>IF(Calc2!$F65="N",0,Calc2!Y65*$A$1)</f>
        <v>0</v>
      </c>
      <c r="Y38" s="1">
        <f>IF(Calc2!$F65="N",0,Calc2!Z65*$A$1)</f>
        <v>0</v>
      </c>
      <c r="Z38" s="1">
        <f>IF(Calc2!$F65="N",0,Calc2!AA65*$A$1)</f>
        <v>0</v>
      </c>
      <c r="AA38" s="1">
        <f>IF(Calc2!$F65="N",0,Calc2!AB65*$A$1)</f>
        <v>0</v>
      </c>
      <c r="AB38" s="1">
        <f>IF(Calc2!$F65="N",0,Calc2!AC65*$A$1)</f>
        <v>0</v>
      </c>
      <c r="AC38" s="1">
        <f>IF(Calc2!$F65="N",0,Calc2!AD65*$A$1)</f>
        <v>0</v>
      </c>
      <c r="AD38" s="1">
        <f>IF(Calc2!$F65="N",0,Calc2!AE65*$A$1)</f>
        <v>0</v>
      </c>
      <c r="AE38" s="1">
        <f>IF(Calc2!$F65="N",0,Calc2!AF65*$A$1)</f>
        <v>0</v>
      </c>
      <c r="AF38" s="1">
        <f>IF(Calc2!$F65="N",0,Calc2!AG65*$A$1)</f>
        <v>0</v>
      </c>
      <c r="AG38" s="1">
        <f>IF(Calc2!$F65="N",0,Calc2!AH65*$A$1)</f>
        <v>0</v>
      </c>
      <c r="AH38" s="1">
        <f>IF(Calc2!$F65="N",0,Calc2!AI65*$A$1)</f>
        <v>0</v>
      </c>
      <c r="AI38" s="1">
        <f>IF(Calc2!$F65="N",0,Calc2!AJ65*$A$1)</f>
        <v>0</v>
      </c>
      <c r="AJ38" s="1">
        <f>IF(Calc2!$F65="N",0,Calc2!AK65*$A$1)</f>
        <v>0</v>
      </c>
      <c r="AK38" s="1">
        <f>IF(Calc2!$F65="N",0,Calc2!AL65*$A$1)</f>
        <v>0</v>
      </c>
      <c r="AL38" s="1">
        <f>IF(Calc2!$F65="N",0,Calc2!AM65*$A$1)</f>
        <v>0</v>
      </c>
      <c r="AM38" s="1">
        <f>IF(Calc2!$F65="N",0,Calc2!AN65*$A$1)</f>
        <v>0</v>
      </c>
      <c r="AN38" s="1">
        <f>IF(Calc2!$F65="N",0,Calc2!AO65*$A$1)</f>
        <v>0</v>
      </c>
      <c r="AO38" s="1">
        <f>IF(Calc2!$F65="N",0,Calc2!AP65*$A$1)</f>
        <v>0</v>
      </c>
    </row>
    <row r="39" spans="1:41">
      <c r="A39" s="1" t="str">
        <f>Calc2!A66</f>
        <v>Repairs &amp; Maintenance</v>
      </c>
      <c r="F39" s="1">
        <f>IF(Calc2!$F66="N",0,Calc2!G66*$A$1)</f>
        <v>0</v>
      </c>
      <c r="G39" s="1">
        <f>IF(Calc2!$F66="N",0,Calc2!H66*$A$1)</f>
        <v>0</v>
      </c>
      <c r="H39" s="1">
        <f>IF(Calc2!$F66="N",0,Calc2!I66*$A$1)</f>
        <v>0</v>
      </c>
      <c r="I39" s="1">
        <f>IF(Calc2!$F66="N",0,Calc2!J66*$A$1)</f>
        <v>0</v>
      </c>
      <c r="J39" s="1">
        <f>IF(Calc2!$F66="N",0,Calc2!K66*$A$1)</f>
        <v>0</v>
      </c>
      <c r="K39" s="1">
        <f>IF(Calc2!$F66="N",0,Calc2!L66*$A$1)</f>
        <v>0</v>
      </c>
      <c r="L39" s="1">
        <f>IF(Calc2!$F66="N",0,Calc2!M66*$A$1)</f>
        <v>0</v>
      </c>
      <c r="M39" s="1">
        <f>IF(Calc2!$F66="N",0,Calc2!N66*$A$1)</f>
        <v>0</v>
      </c>
      <c r="N39" s="1">
        <f>IF(Calc2!$F66="N",0,Calc2!O66*$A$1)</f>
        <v>0</v>
      </c>
      <c r="O39" s="1">
        <f>IF(Calc2!$F66="N",0,Calc2!P66*$A$1)</f>
        <v>0</v>
      </c>
      <c r="P39" s="1">
        <f>IF(Calc2!$F66="N",0,Calc2!Q66*$A$1)</f>
        <v>0</v>
      </c>
      <c r="Q39" s="1">
        <f>IF(Calc2!$F66="N",0,Calc2!R66*$A$1)</f>
        <v>0</v>
      </c>
      <c r="R39" s="1">
        <f>IF(Calc2!$F66="N",0,Calc2!S66*$A$1)</f>
        <v>0</v>
      </c>
      <c r="S39" s="1">
        <f>IF(Calc2!$F66="N",0,Calc2!T66*$A$1)</f>
        <v>0</v>
      </c>
      <c r="T39" s="1">
        <f>IF(Calc2!$F66="N",0,Calc2!U66*$A$1)</f>
        <v>0</v>
      </c>
      <c r="U39" s="1">
        <f>IF(Calc2!$F66="N",0,Calc2!V66*$A$1)</f>
        <v>0</v>
      </c>
      <c r="V39" s="1">
        <f>IF(Calc2!$F66="N",0,Calc2!W66*$A$1)</f>
        <v>0</v>
      </c>
      <c r="W39" s="1">
        <f>IF(Calc2!$F66="N",0,Calc2!X66*$A$1)</f>
        <v>0</v>
      </c>
      <c r="X39" s="1">
        <f>IF(Calc2!$F66="N",0,Calc2!Y66*$A$1)</f>
        <v>0</v>
      </c>
      <c r="Y39" s="1">
        <f>IF(Calc2!$F66="N",0,Calc2!Z66*$A$1)</f>
        <v>0</v>
      </c>
      <c r="Z39" s="1">
        <f>IF(Calc2!$F66="N",0,Calc2!AA66*$A$1)</f>
        <v>0</v>
      </c>
      <c r="AA39" s="1">
        <f>IF(Calc2!$F66="N",0,Calc2!AB66*$A$1)</f>
        <v>0</v>
      </c>
      <c r="AB39" s="1">
        <f>IF(Calc2!$F66="N",0,Calc2!AC66*$A$1)</f>
        <v>0</v>
      </c>
      <c r="AC39" s="1">
        <f>IF(Calc2!$F66="N",0,Calc2!AD66*$A$1)</f>
        <v>0</v>
      </c>
      <c r="AD39" s="1">
        <f>IF(Calc2!$F66="N",0,Calc2!AE66*$A$1)</f>
        <v>0</v>
      </c>
      <c r="AE39" s="1">
        <f>IF(Calc2!$F66="N",0,Calc2!AF66*$A$1)</f>
        <v>0</v>
      </c>
      <c r="AF39" s="1">
        <f>IF(Calc2!$F66="N",0,Calc2!AG66*$A$1)</f>
        <v>0</v>
      </c>
      <c r="AG39" s="1">
        <f>IF(Calc2!$F66="N",0,Calc2!AH66*$A$1)</f>
        <v>0</v>
      </c>
      <c r="AH39" s="1">
        <f>IF(Calc2!$F66="N",0,Calc2!AI66*$A$1)</f>
        <v>0</v>
      </c>
      <c r="AI39" s="1">
        <f>IF(Calc2!$F66="N",0,Calc2!AJ66*$A$1)</f>
        <v>0</v>
      </c>
      <c r="AJ39" s="1">
        <f>IF(Calc2!$F66="N",0,Calc2!AK66*$A$1)</f>
        <v>0</v>
      </c>
      <c r="AK39" s="1">
        <f>IF(Calc2!$F66="N",0,Calc2!AL66*$A$1)</f>
        <v>0</v>
      </c>
      <c r="AL39" s="1">
        <f>IF(Calc2!$F66="N",0,Calc2!AM66*$A$1)</f>
        <v>0</v>
      </c>
      <c r="AM39" s="1">
        <f>IF(Calc2!$F66="N",0,Calc2!AN66*$A$1)</f>
        <v>0</v>
      </c>
      <c r="AN39" s="1">
        <f>IF(Calc2!$F66="N",0,Calc2!AO66*$A$1)</f>
        <v>0</v>
      </c>
      <c r="AO39" s="1">
        <f>IF(Calc2!$F66="N",0,Calc2!AP66*$A$1)</f>
        <v>0</v>
      </c>
    </row>
    <row r="40" spans="1:41">
      <c r="A40" s="1" t="str">
        <f>Calc2!A67</f>
        <v>Salaries &amp; Wages</v>
      </c>
      <c r="F40" s="1">
        <f>IF(Calc2!$F67="N",0,Calc2!G67*$A$1)</f>
        <v>0</v>
      </c>
      <c r="G40" s="1">
        <f>IF(Calc2!$F67="N",0,Calc2!H67*$A$1)</f>
        <v>0</v>
      </c>
      <c r="H40" s="1">
        <f>IF(Calc2!$F67="N",0,Calc2!I67*$A$1)</f>
        <v>0</v>
      </c>
      <c r="I40" s="1">
        <f>IF(Calc2!$F67="N",0,Calc2!J67*$A$1)</f>
        <v>0</v>
      </c>
      <c r="J40" s="1">
        <f>IF(Calc2!$F67="N",0,Calc2!K67*$A$1)</f>
        <v>0</v>
      </c>
      <c r="K40" s="1">
        <f>IF(Calc2!$F67="N",0,Calc2!L67*$A$1)</f>
        <v>0</v>
      </c>
      <c r="L40" s="1">
        <f>IF(Calc2!$F67="N",0,Calc2!M67*$A$1)</f>
        <v>0</v>
      </c>
      <c r="M40" s="1">
        <f>IF(Calc2!$F67="N",0,Calc2!N67*$A$1)</f>
        <v>0</v>
      </c>
      <c r="N40" s="1">
        <f>IF(Calc2!$F67="N",0,Calc2!O67*$A$1)</f>
        <v>0</v>
      </c>
      <c r="O40" s="1">
        <f>IF(Calc2!$F67="N",0,Calc2!P67*$A$1)</f>
        <v>0</v>
      </c>
      <c r="P40" s="1">
        <f>IF(Calc2!$F67="N",0,Calc2!Q67*$A$1)</f>
        <v>0</v>
      </c>
      <c r="Q40" s="1">
        <f>IF(Calc2!$F67="N",0,Calc2!R67*$A$1)</f>
        <v>0</v>
      </c>
      <c r="R40" s="1">
        <f>IF(Calc2!$F67="N",0,Calc2!S67*$A$1)</f>
        <v>0</v>
      </c>
      <c r="S40" s="1">
        <f>IF(Calc2!$F67="N",0,Calc2!T67*$A$1)</f>
        <v>0</v>
      </c>
      <c r="T40" s="1">
        <f>IF(Calc2!$F67="N",0,Calc2!U67*$A$1)</f>
        <v>0</v>
      </c>
      <c r="U40" s="1">
        <f>IF(Calc2!$F67="N",0,Calc2!V67*$A$1)</f>
        <v>0</v>
      </c>
      <c r="V40" s="1">
        <f>IF(Calc2!$F67="N",0,Calc2!W67*$A$1)</f>
        <v>0</v>
      </c>
      <c r="W40" s="1">
        <f>IF(Calc2!$F67="N",0,Calc2!X67*$A$1)</f>
        <v>0</v>
      </c>
      <c r="X40" s="1">
        <f>IF(Calc2!$F67="N",0,Calc2!Y67*$A$1)</f>
        <v>0</v>
      </c>
      <c r="Y40" s="1">
        <f>IF(Calc2!$F67="N",0,Calc2!Z67*$A$1)</f>
        <v>0</v>
      </c>
      <c r="Z40" s="1">
        <f>IF(Calc2!$F67="N",0,Calc2!AA67*$A$1)</f>
        <v>0</v>
      </c>
      <c r="AA40" s="1">
        <f>IF(Calc2!$F67="N",0,Calc2!AB67*$A$1)</f>
        <v>0</v>
      </c>
      <c r="AB40" s="1">
        <f>IF(Calc2!$F67="N",0,Calc2!AC67*$A$1)</f>
        <v>0</v>
      </c>
      <c r="AC40" s="1">
        <f>IF(Calc2!$F67="N",0,Calc2!AD67*$A$1)</f>
        <v>0</v>
      </c>
      <c r="AD40" s="1">
        <f>IF(Calc2!$F67="N",0,Calc2!AE67*$A$1)</f>
        <v>0</v>
      </c>
      <c r="AE40" s="1">
        <f>IF(Calc2!$F67="N",0,Calc2!AF67*$A$1)</f>
        <v>0</v>
      </c>
      <c r="AF40" s="1">
        <f>IF(Calc2!$F67="N",0,Calc2!AG67*$A$1)</f>
        <v>0</v>
      </c>
      <c r="AG40" s="1">
        <f>IF(Calc2!$F67="N",0,Calc2!AH67*$A$1)</f>
        <v>0</v>
      </c>
      <c r="AH40" s="1">
        <f>IF(Calc2!$F67="N",0,Calc2!AI67*$A$1)</f>
        <v>0</v>
      </c>
      <c r="AI40" s="1">
        <f>IF(Calc2!$F67="N",0,Calc2!AJ67*$A$1)</f>
        <v>0</v>
      </c>
      <c r="AJ40" s="1">
        <f>IF(Calc2!$F67="N",0,Calc2!AK67*$A$1)</f>
        <v>0</v>
      </c>
      <c r="AK40" s="1">
        <f>IF(Calc2!$F67="N",0,Calc2!AL67*$A$1)</f>
        <v>0</v>
      </c>
      <c r="AL40" s="1">
        <f>IF(Calc2!$F67="N",0,Calc2!AM67*$A$1)</f>
        <v>0</v>
      </c>
      <c r="AM40" s="1">
        <f>IF(Calc2!$F67="N",0,Calc2!AN67*$A$1)</f>
        <v>0</v>
      </c>
      <c r="AN40" s="1">
        <f>IF(Calc2!$F67="N",0,Calc2!AO67*$A$1)</f>
        <v>0</v>
      </c>
      <c r="AO40" s="1">
        <f>IF(Calc2!$F67="N",0,Calc2!AP67*$A$1)</f>
        <v>0</v>
      </c>
    </row>
    <row r="41" spans="1:41">
      <c r="A41" s="1" t="str">
        <f>Calc2!A68</f>
        <v>Security Costs</v>
      </c>
      <c r="F41" s="1">
        <f>IF(Calc2!$F68="N",0,Calc2!G68*$A$1)</f>
        <v>0</v>
      </c>
      <c r="G41" s="1">
        <f>IF(Calc2!$F68="N",0,Calc2!H68*$A$1)</f>
        <v>0</v>
      </c>
      <c r="H41" s="1">
        <f>IF(Calc2!$F68="N",0,Calc2!I68*$A$1)</f>
        <v>0</v>
      </c>
      <c r="I41" s="1">
        <f>IF(Calc2!$F68="N",0,Calc2!J68*$A$1)</f>
        <v>0</v>
      </c>
      <c r="J41" s="1">
        <f>IF(Calc2!$F68="N",0,Calc2!K68*$A$1)</f>
        <v>0</v>
      </c>
      <c r="K41" s="1">
        <f>IF(Calc2!$F68="N",0,Calc2!L68*$A$1)</f>
        <v>0</v>
      </c>
      <c r="L41" s="1">
        <f>IF(Calc2!$F68="N",0,Calc2!M68*$A$1)</f>
        <v>0</v>
      </c>
      <c r="M41" s="1">
        <f>IF(Calc2!$F68="N",0,Calc2!N68*$A$1)</f>
        <v>0</v>
      </c>
      <c r="N41" s="1">
        <f>IF(Calc2!$F68="N",0,Calc2!O68*$A$1)</f>
        <v>0</v>
      </c>
      <c r="O41" s="1">
        <f>IF(Calc2!$F68="N",0,Calc2!P68*$A$1)</f>
        <v>0</v>
      </c>
      <c r="P41" s="1">
        <f>IF(Calc2!$F68="N",0,Calc2!Q68*$A$1)</f>
        <v>0</v>
      </c>
      <c r="Q41" s="1">
        <f>IF(Calc2!$F68="N",0,Calc2!R68*$A$1)</f>
        <v>0</v>
      </c>
      <c r="R41" s="1">
        <f>IF(Calc2!$F68="N",0,Calc2!S68*$A$1)</f>
        <v>0</v>
      </c>
      <c r="S41" s="1">
        <f>IF(Calc2!$F68="N",0,Calc2!T68*$A$1)</f>
        <v>0</v>
      </c>
      <c r="T41" s="1">
        <f>IF(Calc2!$F68="N",0,Calc2!U68*$A$1)</f>
        <v>0</v>
      </c>
      <c r="U41" s="1">
        <f>IF(Calc2!$F68="N",0,Calc2!V68*$A$1)</f>
        <v>0</v>
      </c>
      <c r="V41" s="1">
        <f>IF(Calc2!$F68="N",0,Calc2!W68*$A$1)</f>
        <v>0</v>
      </c>
      <c r="W41" s="1">
        <f>IF(Calc2!$F68="N",0,Calc2!X68*$A$1)</f>
        <v>0</v>
      </c>
      <c r="X41" s="1">
        <f>IF(Calc2!$F68="N",0,Calc2!Y68*$A$1)</f>
        <v>0</v>
      </c>
      <c r="Y41" s="1">
        <f>IF(Calc2!$F68="N",0,Calc2!Z68*$A$1)</f>
        <v>0</v>
      </c>
      <c r="Z41" s="1">
        <f>IF(Calc2!$F68="N",0,Calc2!AA68*$A$1)</f>
        <v>0</v>
      </c>
      <c r="AA41" s="1">
        <f>IF(Calc2!$F68="N",0,Calc2!AB68*$A$1)</f>
        <v>0</v>
      </c>
      <c r="AB41" s="1">
        <f>IF(Calc2!$F68="N",0,Calc2!AC68*$A$1)</f>
        <v>0</v>
      </c>
      <c r="AC41" s="1">
        <f>IF(Calc2!$F68="N",0,Calc2!AD68*$A$1)</f>
        <v>0</v>
      </c>
      <c r="AD41" s="1">
        <f>IF(Calc2!$F68="N",0,Calc2!AE68*$A$1)</f>
        <v>0</v>
      </c>
      <c r="AE41" s="1">
        <f>IF(Calc2!$F68="N",0,Calc2!AF68*$A$1)</f>
        <v>0</v>
      </c>
      <c r="AF41" s="1">
        <f>IF(Calc2!$F68="N",0,Calc2!AG68*$A$1)</f>
        <v>0</v>
      </c>
      <c r="AG41" s="1">
        <f>IF(Calc2!$F68="N",0,Calc2!AH68*$A$1)</f>
        <v>0</v>
      </c>
      <c r="AH41" s="1">
        <f>IF(Calc2!$F68="N",0,Calc2!AI68*$A$1)</f>
        <v>0</v>
      </c>
      <c r="AI41" s="1">
        <f>IF(Calc2!$F68="N",0,Calc2!AJ68*$A$1)</f>
        <v>0</v>
      </c>
      <c r="AJ41" s="1">
        <f>IF(Calc2!$F68="N",0,Calc2!AK68*$A$1)</f>
        <v>0</v>
      </c>
      <c r="AK41" s="1">
        <f>IF(Calc2!$F68="N",0,Calc2!AL68*$A$1)</f>
        <v>0</v>
      </c>
      <c r="AL41" s="1">
        <f>IF(Calc2!$F68="N",0,Calc2!AM68*$A$1)</f>
        <v>0</v>
      </c>
      <c r="AM41" s="1">
        <f>IF(Calc2!$F68="N",0,Calc2!AN68*$A$1)</f>
        <v>0</v>
      </c>
      <c r="AN41" s="1">
        <f>IF(Calc2!$F68="N",0,Calc2!AO68*$A$1)</f>
        <v>0</v>
      </c>
      <c r="AO41" s="1">
        <f>IF(Calc2!$F68="N",0,Calc2!AP68*$A$1)</f>
        <v>0</v>
      </c>
    </row>
    <row r="42" spans="1:41">
      <c r="A42" s="1" t="str">
        <f>Calc2!A69</f>
        <v>Staff Training &amp; Welfare</v>
      </c>
      <c r="F42" s="1">
        <f>IF(Calc2!$F69="N",0,Calc2!G69*$A$1)</f>
        <v>0</v>
      </c>
      <c r="G42" s="1">
        <f>IF(Calc2!$F69="N",0,Calc2!H69*$A$1)</f>
        <v>0</v>
      </c>
      <c r="H42" s="1">
        <f>IF(Calc2!$F69="N",0,Calc2!I69*$A$1)</f>
        <v>0</v>
      </c>
      <c r="I42" s="1">
        <f>IF(Calc2!$F69="N",0,Calc2!J69*$A$1)</f>
        <v>0</v>
      </c>
      <c r="J42" s="1">
        <f>IF(Calc2!$F69="N",0,Calc2!K69*$A$1)</f>
        <v>0</v>
      </c>
      <c r="K42" s="1">
        <f>IF(Calc2!$F69="N",0,Calc2!L69*$A$1)</f>
        <v>0</v>
      </c>
      <c r="L42" s="1">
        <f>IF(Calc2!$F69="N",0,Calc2!M69*$A$1)</f>
        <v>0</v>
      </c>
      <c r="M42" s="1">
        <f>IF(Calc2!$F69="N",0,Calc2!N69*$A$1)</f>
        <v>0</v>
      </c>
      <c r="N42" s="1">
        <f>IF(Calc2!$F69="N",0,Calc2!O69*$A$1)</f>
        <v>0</v>
      </c>
      <c r="O42" s="1">
        <f>IF(Calc2!$F69="N",0,Calc2!P69*$A$1)</f>
        <v>0</v>
      </c>
      <c r="P42" s="1">
        <f>IF(Calc2!$F69="N",0,Calc2!Q69*$A$1)</f>
        <v>0</v>
      </c>
      <c r="Q42" s="1">
        <f>IF(Calc2!$F69="N",0,Calc2!R69*$A$1)</f>
        <v>0</v>
      </c>
      <c r="R42" s="1">
        <f>IF(Calc2!$F69="N",0,Calc2!S69*$A$1)</f>
        <v>0</v>
      </c>
      <c r="S42" s="1">
        <f>IF(Calc2!$F69="N",0,Calc2!T69*$A$1)</f>
        <v>0</v>
      </c>
      <c r="T42" s="1">
        <f>IF(Calc2!$F69="N",0,Calc2!U69*$A$1)</f>
        <v>0</v>
      </c>
      <c r="U42" s="1">
        <f>IF(Calc2!$F69="N",0,Calc2!V69*$A$1)</f>
        <v>0</v>
      </c>
      <c r="V42" s="1">
        <f>IF(Calc2!$F69="N",0,Calc2!W69*$A$1)</f>
        <v>0</v>
      </c>
      <c r="W42" s="1">
        <f>IF(Calc2!$F69="N",0,Calc2!X69*$A$1)</f>
        <v>0</v>
      </c>
      <c r="X42" s="1">
        <f>IF(Calc2!$F69="N",0,Calc2!Y69*$A$1)</f>
        <v>0</v>
      </c>
      <c r="Y42" s="1">
        <f>IF(Calc2!$F69="N",0,Calc2!Z69*$A$1)</f>
        <v>0</v>
      </c>
      <c r="Z42" s="1">
        <f>IF(Calc2!$F69="N",0,Calc2!AA69*$A$1)</f>
        <v>0</v>
      </c>
      <c r="AA42" s="1">
        <f>IF(Calc2!$F69="N",0,Calc2!AB69*$A$1)</f>
        <v>0</v>
      </c>
      <c r="AB42" s="1">
        <f>IF(Calc2!$F69="N",0,Calc2!AC69*$A$1)</f>
        <v>0</v>
      </c>
      <c r="AC42" s="1">
        <f>IF(Calc2!$F69="N",0,Calc2!AD69*$A$1)</f>
        <v>0</v>
      </c>
      <c r="AD42" s="1">
        <f>IF(Calc2!$F69="N",0,Calc2!AE69*$A$1)</f>
        <v>0</v>
      </c>
      <c r="AE42" s="1">
        <f>IF(Calc2!$F69="N",0,Calc2!AF69*$A$1)</f>
        <v>0</v>
      </c>
      <c r="AF42" s="1">
        <f>IF(Calc2!$F69="N",0,Calc2!AG69*$A$1)</f>
        <v>0</v>
      </c>
      <c r="AG42" s="1">
        <f>IF(Calc2!$F69="N",0,Calc2!AH69*$A$1)</f>
        <v>0</v>
      </c>
      <c r="AH42" s="1">
        <f>IF(Calc2!$F69="N",0,Calc2!AI69*$A$1)</f>
        <v>0</v>
      </c>
      <c r="AI42" s="1">
        <f>IF(Calc2!$F69="N",0,Calc2!AJ69*$A$1)</f>
        <v>0</v>
      </c>
      <c r="AJ42" s="1">
        <f>IF(Calc2!$F69="N",0,Calc2!AK69*$A$1)</f>
        <v>0</v>
      </c>
      <c r="AK42" s="1">
        <f>IF(Calc2!$F69="N",0,Calc2!AL69*$A$1)</f>
        <v>0</v>
      </c>
      <c r="AL42" s="1">
        <f>IF(Calc2!$F69="N",0,Calc2!AM69*$A$1)</f>
        <v>0</v>
      </c>
      <c r="AM42" s="1">
        <f>IF(Calc2!$F69="N",0,Calc2!AN69*$A$1)</f>
        <v>0</v>
      </c>
      <c r="AN42" s="1">
        <f>IF(Calc2!$F69="N",0,Calc2!AO69*$A$1)</f>
        <v>0</v>
      </c>
      <c r="AO42" s="1">
        <f>IF(Calc2!$F69="N",0,Calc2!AP69*$A$1)</f>
        <v>0</v>
      </c>
    </row>
    <row r="43" spans="1:41">
      <c r="A43" s="1" t="str">
        <f>Calc2!A70</f>
        <v>Subscriptions &amp; Journals</v>
      </c>
      <c r="F43" s="1">
        <f>IF(Calc2!$F70="N",0,Calc2!G70*$A$1)</f>
        <v>0</v>
      </c>
      <c r="G43" s="1">
        <f>IF(Calc2!$F70="N",0,Calc2!H70*$A$1)</f>
        <v>0</v>
      </c>
      <c r="H43" s="1">
        <f>IF(Calc2!$F70="N",0,Calc2!I70*$A$1)</f>
        <v>0</v>
      </c>
      <c r="I43" s="1">
        <f>IF(Calc2!$F70="N",0,Calc2!J70*$A$1)</f>
        <v>0</v>
      </c>
      <c r="J43" s="1">
        <f>IF(Calc2!$F70="N",0,Calc2!K70*$A$1)</f>
        <v>0</v>
      </c>
      <c r="K43" s="1">
        <f>IF(Calc2!$F70="N",0,Calc2!L70*$A$1)</f>
        <v>0</v>
      </c>
      <c r="L43" s="1">
        <f>IF(Calc2!$F70="N",0,Calc2!M70*$A$1)</f>
        <v>0</v>
      </c>
      <c r="M43" s="1">
        <f>IF(Calc2!$F70="N",0,Calc2!N70*$A$1)</f>
        <v>0</v>
      </c>
      <c r="N43" s="1">
        <f>IF(Calc2!$F70="N",0,Calc2!O70*$A$1)</f>
        <v>0</v>
      </c>
      <c r="O43" s="1">
        <f>IF(Calc2!$F70="N",0,Calc2!P70*$A$1)</f>
        <v>0</v>
      </c>
      <c r="P43" s="1">
        <f>IF(Calc2!$F70="N",0,Calc2!Q70*$A$1)</f>
        <v>0</v>
      </c>
      <c r="Q43" s="1">
        <f>IF(Calc2!$F70="N",0,Calc2!R70*$A$1)</f>
        <v>0</v>
      </c>
      <c r="R43" s="1">
        <f>IF(Calc2!$F70="N",0,Calc2!S70*$A$1)</f>
        <v>0</v>
      </c>
      <c r="S43" s="1">
        <f>IF(Calc2!$F70="N",0,Calc2!T70*$A$1)</f>
        <v>0</v>
      </c>
      <c r="T43" s="1">
        <f>IF(Calc2!$F70="N",0,Calc2!U70*$A$1)</f>
        <v>0</v>
      </c>
      <c r="U43" s="1">
        <f>IF(Calc2!$F70="N",0,Calc2!V70*$A$1)</f>
        <v>0</v>
      </c>
      <c r="V43" s="1">
        <f>IF(Calc2!$F70="N",0,Calc2!W70*$A$1)</f>
        <v>0</v>
      </c>
      <c r="W43" s="1">
        <f>IF(Calc2!$F70="N",0,Calc2!X70*$A$1)</f>
        <v>0</v>
      </c>
      <c r="X43" s="1">
        <f>IF(Calc2!$F70="N",0,Calc2!Y70*$A$1)</f>
        <v>0</v>
      </c>
      <c r="Y43" s="1">
        <f>IF(Calc2!$F70="N",0,Calc2!Z70*$A$1)</f>
        <v>0</v>
      </c>
      <c r="Z43" s="1">
        <f>IF(Calc2!$F70="N",0,Calc2!AA70*$A$1)</f>
        <v>0</v>
      </c>
      <c r="AA43" s="1">
        <f>IF(Calc2!$F70="N",0,Calc2!AB70*$A$1)</f>
        <v>0</v>
      </c>
      <c r="AB43" s="1">
        <f>IF(Calc2!$F70="N",0,Calc2!AC70*$A$1)</f>
        <v>0</v>
      </c>
      <c r="AC43" s="1">
        <f>IF(Calc2!$F70="N",0,Calc2!AD70*$A$1)</f>
        <v>0</v>
      </c>
      <c r="AD43" s="1">
        <f>IF(Calc2!$F70="N",0,Calc2!AE70*$A$1)</f>
        <v>0</v>
      </c>
      <c r="AE43" s="1">
        <f>IF(Calc2!$F70="N",0,Calc2!AF70*$A$1)</f>
        <v>0</v>
      </c>
      <c r="AF43" s="1">
        <f>IF(Calc2!$F70="N",0,Calc2!AG70*$A$1)</f>
        <v>0</v>
      </c>
      <c r="AG43" s="1">
        <f>IF(Calc2!$F70="N",0,Calc2!AH70*$A$1)</f>
        <v>0</v>
      </c>
      <c r="AH43" s="1">
        <f>IF(Calc2!$F70="N",0,Calc2!AI70*$A$1)</f>
        <v>0</v>
      </c>
      <c r="AI43" s="1">
        <f>IF(Calc2!$F70="N",0,Calc2!AJ70*$A$1)</f>
        <v>0</v>
      </c>
      <c r="AJ43" s="1">
        <f>IF(Calc2!$F70="N",0,Calc2!AK70*$A$1)</f>
        <v>0</v>
      </c>
      <c r="AK43" s="1">
        <f>IF(Calc2!$F70="N",0,Calc2!AL70*$A$1)</f>
        <v>0</v>
      </c>
      <c r="AL43" s="1">
        <f>IF(Calc2!$F70="N",0,Calc2!AM70*$A$1)</f>
        <v>0</v>
      </c>
      <c r="AM43" s="1">
        <f>IF(Calc2!$F70="N",0,Calc2!AN70*$A$1)</f>
        <v>0</v>
      </c>
      <c r="AN43" s="1">
        <f>IF(Calc2!$F70="N",0,Calc2!AO70*$A$1)</f>
        <v>0</v>
      </c>
      <c r="AO43" s="1">
        <f>IF(Calc2!$F70="N",0,Calc2!AP70*$A$1)</f>
        <v>0</v>
      </c>
    </row>
    <row r="44" spans="1:41">
      <c r="A44" s="1" t="str">
        <f>Calc2!A71</f>
        <v>Superannuation</v>
      </c>
      <c r="F44" s="1">
        <f>IF(Calc2!$F71="N",0,Calc2!G71*$A$1)</f>
        <v>0</v>
      </c>
      <c r="G44" s="1">
        <f>IF(Calc2!$F71="N",0,Calc2!H71*$A$1)</f>
        <v>0</v>
      </c>
      <c r="H44" s="1">
        <f>IF(Calc2!$F71="N",0,Calc2!I71*$A$1)</f>
        <v>0</v>
      </c>
      <c r="I44" s="1">
        <f>IF(Calc2!$F71="N",0,Calc2!J71*$A$1)</f>
        <v>0</v>
      </c>
      <c r="J44" s="1">
        <f>IF(Calc2!$F71="N",0,Calc2!K71*$A$1)</f>
        <v>0</v>
      </c>
      <c r="K44" s="1">
        <f>IF(Calc2!$F71="N",0,Calc2!L71*$A$1)</f>
        <v>0</v>
      </c>
      <c r="L44" s="1">
        <f>IF(Calc2!$F71="N",0,Calc2!M71*$A$1)</f>
        <v>0</v>
      </c>
      <c r="M44" s="1">
        <f>IF(Calc2!$F71="N",0,Calc2!N71*$A$1)</f>
        <v>0</v>
      </c>
      <c r="N44" s="1">
        <f>IF(Calc2!$F71="N",0,Calc2!O71*$A$1)</f>
        <v>0</v>
      </c>
      <c r="O44" s="1">
        <f>IF(Calc2!$F71="N",0,Calc2!P71*$A$1)</f>
        <v>0</v>
      </c>
      <c r="P44" s="1">
        <f>IF(Calc2!$F71="N",0,Calc2!Q71*$A$1)</f>
        <v>0</v>
      </c>
      <c r="Q44" s="1">
        <f>IF(Calc2!$F71="N",0,Calc2!R71*$A$1)</f>
        <v>0</v>
      </c>
      <c r="R44" s="1">
        <f>IF(Calc2!$F71="N",0,Calc2!S71*$A$1)</f>
        <v>0</v>
      </c>
      <c r="S44" s="1">
        <f>IF(Calc2!$F71="N",0,Calc2!T71*$A$1)</f>
        <v>0</v>
      </c>
      <c r="T44" s="1">
        <f>IF(Calc2!$F71="N",0,Calc2!U71*$A$1)</f>
        <v>0</v>
      </c>
      <c r="U44" s="1">
        <f>IF(Calc2!$F71="N",0,Calc2!V71*$A$1)</f>
        <v>0</v>
      </c>
      <c r="V44" s="1">
        <f>IF(Calc2!$F71="N",0,Calc2!W71*$A$1)</f>
        <v>0</v>
      </c>
      <c r="W44" s="1">
        <f>IF(Calc2!$F71="N",0,Calc2!X71*$A$1)</f>
        <v>0</v>
      </c>
      <c r="X44" s="1">
        <f>IF(Calc2!$F71="N",0,Calc2!Y71*$A$1)</f>
        <v>0</v>
      </c>
      <c r="Y44" s="1">
        <f>IF(Calc2!$F71="N",0,Calc2!Z71*$A$1)</f>
        <v>0</v>
      </c>
      <c r="Z44" s="1">
        <f>IF(Calc2!$F71="N",0,Calc2!AA71*$A$1)</f>
        <v>0</v>
      </c>
      <c r="AA44" s="1">
        <f>IF(Calc2!$F71="N",0,Calc2!AB71*$A$1)</f>
        <v>0</v>
      </c>
      <c r="AB44" s="1">
        <f>IF(Calc2!$F71="N",0,Calc2!AC71*$A$1)</f>
        <v>0</v>
      </c>
      <c r="AC44" s="1">
        <f>IF(Calc2!$F71="N",0,Calc2!AD71*$A$1)</f>
        <v>0</v>
      </c>
      <c r="AD44" s="1">
        <f>IF(Calc2!$F71="N",0,Calc2!AE71*$A$1)</f>
        <v>0</v>
      </c>
      <c r="AE44" s="1">
        <f>IF(Calc2!$F71="N",0,Calc2!AF71*$A$1)</f>
        <v>0</v>
      </c>
      <c r="AF44" s="1">
        <f>IF(Calc2!$F71="N",0,Calc2!AG71*$A$1)</f>
        <v>0</v>
      </c>
      <c r="AG44" s="1">
        <f>IF(Calc2!$F71="N",0,Calc2!AH71*$A$1)</f>
        <v>0</v>
      </c>
      <c r="AH44" s="1">
        <f>IF(Calc2!$F71="N",0,Calc2!AI71*$A$1)</f>
        <v>0</v>
      </c>
      <c r="AI44" s="1">
        <f>IF(Calc2!$F71="N",0,Calc2!AJ71*$A$1)</f>
        <v>0</v>
      </c>
      <c r="AJ44" s="1">
        <f>IF(Calc2!$F71="N",0,Calc2!AK71*$A$1)</f>
        <v>0</v>
      </c>
      <c r="AK44" s="1">
        <f>IF(Calc2!$F71="N",0,Calc2!AL71*$A$1)</f>
        <v>0</v>
      </c>
      <c r="AL44" s="1">
        <f>IF(Calc2!$F71="N",0,Calc2!AM71*$A$1)</f>
        <v>0</v>
      </c>
      <c r="AM44" s="1">
        <f>IF(Calc2!$F71="N",0,Calc2!AN71*$A$1)</f>
        <v>0</v>
      </c>
      <c r="AN44" s="1">
        <f>IF(Calc2!$F71="N",0,Calc2!AO71*$A$1)</f>
        <v>0</v>
      </c>
      <c r="AO44" s="1">
        <f>IF(Calc2!$F71="N",0,Calc2!AP71*$A$1)</f>
        <v>0</v>
      </c>
    </row>
    <row r="45" spans="1:41">
      <c r="A45" s="1" t="str">
        <f>Calc2!A72</f>
        <v>Telephone</v>
      </c>
      <c r="F45" s="1">
        <f>IF(Calc2!$F72="N",0,Calc2!G72*$A$1)</f>
        <v>0</v>
      </c>
      <c r="G45" s="1">
        <f>IF(Calc2!$F72="N",0,Calc2!H72*$A$1)</f>
        <v>0</v>
      </c>
      <c r="H45" s="1">
        <f>IF(Calc2!$F72="N",0,Calc2!I72*$A$1)</f>
        <v>0</v>
      </c>
      <c r="I45" s="1">
        <f>IF(Calc2!$F72="N",0,Calc2!J72*$A$1)</f>
        <v>0</v>
      </c>
      <c r="J45" s="1">
        <f>IF(Calc2!$F72="N",0,Calc2!K72*$A$1)</f>
        <v>0</v>
      </c>
      <c r="K45" s="1">
        <f>IF(Calc2!$F72="N",0,Calc2!L72*$A$1)</f>
        <v>0</v>
      </c>
      <c r="L45" s="1">
        <f>IF(Calc2!$F72="N",0,Calc2!M72*$A$1)</f>
        <v>0</v>
      </c>
      <c r="M45" s="1">
        <f>IF(Calc2!$F72="N",0,Calc2!N72*$A$1)</f>
        <v>0</v>
      </c>
      <c r="N45" s="1">
        <f>IF(Calc2!$F72="N",0,Calc2!O72*$A$1)</f>
        <v>0</v>
      </c>
      <c r="O45" s="1">
        <f>IF(Calc2!$F72="N",0,Calc2!P72*$A$1)</f>
        <v>0</v>
      </c>
      <c r="P45" s="1">
        <f>IF(Calc2!$F72="N",0,Calc2!Q72*$A$1)</f>
        <v>0</v>
      </c>
      <c r="Q45" s="1">
        <f>IF(Calc2!$F72="N",0,Calc2!R72*$A$1)</f>
        <v>0</v>
      </c>
      <c r="R45" s="1">
        <f>IF(Calc2!$F72="N",0,Calc2!S72*$A$1)</f>
        <v>0</v>
      </c>
      <c r="S45" s="1">
        <f>IF(Calc2!$F72="N",0,Calc2!T72*$A$1)</f>
        <v>0</v>
      </c>
      <c r="T45" s="1">
        <f>IF(Calc2!$F72="N",0,Calc2!U72*$A$1)</f>
        <v>0</v>
      </c>
      <c r="U45" s="1">
        <f>IF(Calc2!$F72="N",0,Calc2!V72*$A$1)</f>
        <v>0</v>
      </c>
      <c r="V45" s="1">
        <f>IF(Calc2!$F72="N",0,Calc2!W72*$A$1)</f>
        <v>0</v>
      </c>
      <c r="W45" s="1">
        <f>IF(Calc2!$F72="N",0,Calc2!X72*$A$1)</f>
        <v>0</v>
      </c>
      <c r="X45" s="1">
        <f>IF(Calc2!$F72="N",0,Calc2!Y72*$A$1)</f>
        <v>0</v>
      </c>
      <c r="Y45" s="1">
        <f>IF(Calc2!$F72="N",0,Calc2!Z72*$A$1)</f>
        <v>0</v>
      </c>
      <c r="Z45" s="1">
        <f>IF(Calc2!$F72="N",0,Calc2!AA72*$A$1)</f>
        <v>0</v>
      </c>
      <c r="AA45" s="1">
        <f>IF(Calc2!$F72="N",0,Calc2!AB72*$A$1)</f>
        <v>0</v>
      </c>
      <c r="AB45" s="1">
        <f>IF(Calc2!$F72="N",0,Calc2!AC72*$A$1)</f>
        <v>0</v>
      </c>
      <c r="AC45" s="1">
        <f>IF(Calc2!$F72="N",0,Calc2!AD72*$A$1)</f>
        <v>0</v>
      </c>
      <c r="AD45" s="1">
        <f>IF(Calc2!$F72="N",0,Calc2!AE72*$A$1)</f>
        <v>0</v>
      </c>
      <c r="AE45" s="1">
        <f>IF(Calc2!$F72="N",0,Calc2!AF72*$A$1)</f>
        <v>0</v>
      </c>
      <c r="AF45" s="1">
        <f>IF(Calc2!$F72="N",0,Calc2!AG72*$A$1)</f>
        <v>0</v>
      </c>
      <c r="AG45" s="1">
        <f>IF(Calc2!$F72="N",0,Calc2!AH72*$A$1)</f>
        <v>0</v>
      </c>
      <c r="AH45" s="1">
        <f>IF(Calc2!$F72="N",0,Calc2!AI72*$A$1)</f>
        <v>0</v>
      </c>
      <c r="AI45" s="1">
        <f>IF(Calc2!$F72="N",0,Calc2!AJ72*$A$1)</f>
        <v>0</v>
      </c>
      <c r="AJ45" s="1">
        <f>IF(Calc2!$F72="N",0,Calc2!AK72*$A$1)</f>
        <v>0</v>
      </c>
      <c r="AK45" s="1">
        <f>IF(Calc2!$F72="N",0,Calc2!AL72*$A$1)</f>
        <v>0</v>
      </c>
      <c r="AL45" s="1">
        <f>IF(Calc2!$F72="N",0,Calc2!AM72*$A$1)</f>
        <v>0</v>
      </c>
      <c r="AM45" s="1">
        <f>IF(Calc2!$F72="N",0,Calc2!AN72*$A$1)</f>
        <v>0</v>
      </c>
      <c r="AN45" s="1">
        <f>IF(Calc2!$F72="N",0,Calc2!AO72*$A$1)</f>
        <v>0</v>
      </c>
      <c r="AO45" s="1">
        <f>IF(Calc2!$F72="N",0,Calc2!AP72*$A$1)</f>
        <v>0</v>
      </c>
    </row>
    <row r="46" spans="1:41">
      <c r="A46" s="1" t="str">
        <f>Calc2!A73</f>
        <v>Travelling Expenses</v>
      </c>
      <c r="F46" s="1">
        <f>IF(Calc2!$F73="N",0,Calc2!G73*$A$1)</f>
        <v>0</v>
      </c>
      <c r="G46" s="1">
        <f>IF(Calc2!$F73="N",0,Calc2!H73*$A$1)</f>
        <v>0</v>
      </c>
      <c r="H46" s="1">
        <f>IF(Calc2!$F73="N",0,Calc2!I73*$A$1)</f>
        <v>0</v>
      </c>
      <c r="I46" s="1">
        <f>IF(Calc2!$F73="N",0,Calc2!J73*$A$1)</f>
        <v>0</v>
      </c>
      <c r="J46" s="1">
        <f>IF(Calc2!$F73="N",0,Calc2!K73*$A$1)</f>
        <v>0</v>
      </c>
      <c r="K46" s="1">
        <f>IF(Calc2!$F73="N",0,Calc2!L73*$A$1)</f>
        <v>0</v>
      </c>
      <c r="L46" s="1">
        <f>IF(Calc2!$F73="N",0,Calc2!M73*$A$1)</f>
        <v>0</v>
      </c>
      <c r="M46" s="1">
        <f>IF(Calc2!$F73="N",0,Calc2!N73*$A$1)</f>
        <v>0</v>
      </c>
      <c r="N46" s="1">
        <f>IF(Calc2!$F73="N",0,Calc2!O73*$A$1)</f>
        <v>0</v>
      </c>
      <c r="O46" s="1">
        <f>IF(Calc2!$F73="N",0,Calc2!P73*$A$1)</f>
        <v>0</v>
      </c>
      <c r="P46" s="1">
        <f>IF(Calc2!$F73="N",0,Calc2!Q73*$A$1)</f>
        <v>0</v>
      </c>
      <c r="Q46" s="1">
        <f>IF(Calc2!$F73="N",0,Calc2!R73*$A$1)</f>
        <v>0</v>
      </c>
      <c r="R46" s="1">
        <f>IF(Calc2!$F73="N",0,Calc2!S73*$A$1)</f>
        <v>0</v>
      </c>
      <c r="S46" s="1">
        <f>IF(Calc2!$F73="N",0,Calc2!T73*$A$1)</f>
        <v>0</v>
      </c>
      <c r="T46" s="1">
        <f>IF(Calc2!$F73="N",0,Calc2!U73*$A$1)</f>
        <v>0</v>
      </c>
      <c r="U46" s="1">
        <f>IF(Calc2!$F73="N",0,Calc2!V73*$A$1)</f>
        <v>0</v>
      </c>
      <c r="V46" s="1">
        <f>IF(Calc2!$F73="N",0,Calc2!W73*$A$1)</f>
        <v>0</v>
      </c>
      <c r="W46" s="1">
        <f>IF(Calc2!$F73="N",0,Calc2!X73*$A$1)</f>
        <v>0</v>
      </c>
      <c r="X46" s="1">
        <f>IF(Calc2!$F73="N",0,Calc2!Y73*$A$1)</f>
        <v>0</v>
      </c>
      <c r="Y46" s="1">
        <f>IF(Calc2!$F73="N",0,Calc2!Z73*$A$1)</f>
        <v>0</v>
      </c>
      <c r="Z46" s="1">
        <f>IF(Calc2!$F73="N",0,Calc2!AA73*$A$1)</f>
        <v>0</v>
      </c>
      <c r="AA46" s="1">
        <f>IF(Calc2!$F73="N",0,Calc2!AB73*$A$1)</f>
        <v>0</v>
      </c>
      <c r="AB46" s="1">
        <f>IF(Calc2!$F73="N",0,Calc2!AC73*$A$1)</f>
        <v>0</v>
      </c>
      <c r="AC46" s="1">
        <f>IF(Calc2!$F73="N",0,Calc2!AD73*$A$1)</f>
        <v>0</v>
      </c>
      <c r="AD46" s="1">
        <f>IF(Calc2!$F73="N",0,Calc2!AE73*$A$1)</f>
        <v>0</v>
      </c>
      <c r="AE46" s="1">
        <f>IF(Calc2!$F73="N",0,Calc2!AF73*$A$1)</f>
        <v>0</v>
      </c>
      <c r="AF46" s="1">
        <f>IF(Calc2!$F73="N",0,Calc2!AG73*$A$1)</f>
        <v>0</v>
      </c>
      <c r="AG46" s="1">
        <f>IF(Calc2!$F73="N",0,Calc2!AH73*$A$1)</f>
        <v>0</v>
      </c>
      <c r="AH46" s="1">
        <f>IF(Calc2!$F73="N",0,Calc2!AI73*$A$1)</f>
        <v>0</v>
      </c>
      <c r="AI46" s="1">
        <f>IF(Calc2!$F73="N",0,Calc2!AJ73*$A$1)</f>
        <v>0</v>
      </c>
      <c r="AJ46" s="1">
        <f>IF(Calc2!$F73="N",0,Calc2!AK73*$A$1)</f>
        <v>0</v>
      </c>
      <c r="AK46" s="1">
        <f>IF(Calc2!$F73="N",0,Calc2!AL73*$A$1)</f>
        <v>0</v>
      </c>
      <c r="AL46" s="1">
        <f>IF(Calc2!$F73="N",0,Calc2!AM73*$A$1)</f>
        <v>0</v>
      </c>
      <c r="AM46" s="1">
        <f>IF(Calc2!$F73="N",0,Calc2!AN73*$A$1)</f>
        <v>0</v>
      </c>
      <c r="AN46" s="1">
        <f>IF(Calc2!$F73="N",0,Calc2!AO73*$A$1)</f>
        <v>0</v>
      </c>
      <c r="AO46" s="1">
        <f>IF(Calc2!$F73="N",0,Calc2!AP73*$A$1)</f>
        <v>0</v>
      </c>
    </row>
    <row r="47" spans="1:41">
      <c r="A47" s="1" t="str">
        <f>Calc2!A74</f>
        <v>Waste disposal</v>
      </c>
      <c r="F47" s="1">
        <f>IF(Calc2!$F74="N",0,Calc2!G74*$A$1)</f>
        <v>0</v>
      </c>
      <c r="G47" s="1">
        <f>IF(Calc2!$F74="N",0,Calc2!H74*$A$1)</f>
        <v>0</v>
      </c>
      <c r="H47" s="1">
        <f>IF(Calc2!$F74="N",0,Calc2!I74*$A$1)</f>
        <v>0</v>
      </c>
      <c r="I47" s="1">
        <f>IF(Calc2!$F74="N",0,Calc2!J74*$A$1)</f>
        <v>0</v>
      </c>
      <c r="J47" s="1">
        <f>IF(Calc2!$F74="N",0,Calc2!K74*$A$1)</f>
        <v>0</v>
      </c>
      <c r="K47" s="1">
        <f>IF(Calc2!$F74="N",0,Calc2!L74*$A$1)</f>
        <v>0</v>
      </c>
      <c r="L47" s="1">
        <f>IF(Calc2!$F74="N",0,Calc2!M74*$A$1)</f>
        <v>0</v>
      </c>
      <c r="M47" s="1">
        <f>IF(Calc2!$F74="N",0,Calc2!N74*$A$1)</f>
        <v>0</v>
      </c>
      <c r="N47" s="1">
        <f>IF(Calc2!$F74="N",0,Calc2!O74*$A$1)</f>
        <v>0</v>
      </c>
      <c r="O47" s="1">
        <f>IF(Calc2!$F74="N",0,Calc2!P74*$A$1)</f>
        <v>0</v>
      </c>
      <c r="P47" s="1">
        <f>IF(Calc2!$F74="N",0,Calc2!Q74*$A$1)</f>
        <v>0</v>
      </c>
      <c r="Q47" s="1">
        <f>IF(Calc2!$F74="N",0,Calc2!R74*$A$1)</f>
        <v>0</v>
      </c>
      <c r="R47" s="1">
        <f>IF(Calc2!$F74="N",0,Calc2!S74*$A$1)</f>
        <v>0</v>
      </c>
      <c r="S47" s="1">
        <f>IF(Calc2!$F74="N",0,Calc2!T74*$A$1)</f>
        <v>0</v>
      </c>
      <c r="T47" s="1">
        <f>IF(Calc2!$F74="N",0,Calc2!U74*$A$1)</f>
        <v>0</v>
      </c>
      <c r="U47" s="1">
        <f>IF(Calc2!$F74="N",0,Calc2!V74*$A$1)</f>
        <v>0</v>
      </c>
      <c r="V47" s="1">
        <f>IF(Calc2!$F74="N",0,Calc2!W74*$A$1)</f>
        <v>0</v>
      </c>
      <c r="W47" s="1">
        <f>IF(Calc2!$F74="N",0,Calc2!X74*$A$1)</f>
        <v>0</v>
      </c>
      <c r="X47" s="1">
        <f>IF(Calc2!$F74="N",0,Calc2!Y74*$A$1)</f>
        <v>0</v>
      </c>
      <c r="Y47" s="1">
        <f>IF(Calc2!$F74="N",0,Calc2!Z74*$A$1)</f>
        <v>0</v>
      </c>
      <c r="Z47" s="1">
        <f>IF(Calc2!$F74="N",0,Calc2!AA74*$A$1)</f>
        <v>0</v>
      </c>
      <c r="AA47" s="1">
        <f>IF(Calc2!$F74="N",0,Calc2!AB74*$A$1)</f>
        <v>0</v>
      </c>
      <c r="AB47" s="1">
        <f>IF(Calc2!$F74="N",0,Calc2!AC74*$A$1)</f>
        <v>0</v>
      </c>
      <c r="AC47" s="1">
        <f>IF(Calc2!$F74="N",0,Calc2!AD74*$A$1)</f>
        <v>0</v>
      </c>
      <c r="AD47" s="1">
        <f>IF(Calc2!$F74="N",0,Calc2!AE74*$A$1)</f>
        <v>0</v>
      </c>
      <c r="AE47" s="1">
        <f>IF(Calc2!$F74="N",0,Calc2!AF74*$A$1)</f>
        <v>0</v>
      </c>
      <c r="AF47" s="1">
        <f>IF(Calc2!$F74="N",0,Calc2!AG74*$A$1)</f>
        <v>0</v>
      </c>
      <c r="AG47" s="1">
        <f>IF(Calc2!$F74="N",0,Calc2!AH74*$A$1)</f>
        <v>0</v>
      </c>
      <c r="AH47" s="1">
        <f>IF(Calc2!$F74="N",0,Calc2!AI74*$A$1)</f>
        <v>0</v>
      </c>
      <c r="AI47" s="1">
        <f>IF(Calc2!$F74="N",0,Calc2!AJ74*$A$1)</f>
        <v>0</v>
      </c>
      <c r="AJ47" s="1">
        <f>IF(Calc2!$F74="N",0,Calc2!AK74*$A$1)</f>
        <v>0</v>
      </c>
      <c r="AK47" s="1">
        <f>IF(Calc2!$F74="N",0,Calc2!AL74*$A$1)</f>
        <v>0</v>
      </c>
      <c r="AL47" s="1">
        <f>IF(Calc2!$F74="N",0,Calc2!AM74*$A$1)</f>
        <v>0</v>
      </c>
      <c r="AM47" s="1">
        <f>IF(Calc2!$F74="N",0,Calc2!AN74*$A$1)</f>
        <v>0</v>
      </c>
      <c r="AN47" s="1">
        <f>IF(Calc2!$F74="N",0,Calc2!AO74*$A$1)</f>
        <v>0</v>
      </c>
      <c r="AO47" s="1">
        <f>IF(Calc2!$F74="N",0,Calc2!AP74*$A$1)</f>
        <v>0</v>
      </c>
    </row>
    <row r="48" spans="1:41">
      <c r="A48" s="1" t="str">
        <f>Calc2!A75</f>
        <v>Owners Salary and Wages</v>
      </c>
      <c r="F48" s="1">
        <f>IF(Calc2!$F75="N",0,Calc2!G75*$A$1)</f>
        <v>0</v>
      </c>
      <c r="G48" s="1">
        <f>IF(Calc2!$F75="N",0,Calc2!H75*$A$1)</f>
        <v>0</v>
      </c>
      <c r="H48" s="1">
        <f>IF(Calc2!$F75="N",0,Calc2!I75*$A$1)</f>
        <v>0</v>
      </c>
      <c r="I48" s="1">
        <f>IF(Calc2!$F75="N",0,Calc2!J75*$A$1)</f>
        <v>0</v>
      </c>
      <c r="J48" s="1">
        <f>IF(Calc2!$F75="N",0,Calc2!K75*$A$1)</f>
        <v>0</v>
      </c>
      <c r="K48" s="1">
        <f>IF(Calc2!$F75="N",0,Calc2!L75*$A$1)</f>
        <v>0</v>
      </c>
      <c r="L48" s="1">
        <f>IF(Calc2!$F75="N",0,Calc2!M75*$A$1)</f>
        <v>0</v>
      </c>
      <c r="M48" s="1">
        <f>IF(Calc2!$F75="N",0,Calc2!N75*$A$1)</f>
        <v>0</v>
      </c>
      <c r="N48" s="1">
        <f>IF(Calc2!$F75="N",0,Calc2!O75*$A$1)</f>
        <v>0</v>
      </c>
      <c r="O48" s="1">
        <f>IF(Calc2!$F75="N",0,Calc2!P75*$A$1)</f>
        <v>0</v>
      </c>
      <c r="P48" s="1">
        <f>IF(Calc2!$F75="N",0,Calc2!Q75*$A$1)</f>
        <v>0</v>
      </c>
      <c r="Q48" s="1">
        <f>IF(Calc2!$F75="N",0,Calc2!R75*$A$1)</f>
        <v>0</v>
      </c>
      <c r="R48" s="1">
        <f>IF(Calc2!$F75="N",0,Calc2!S75*$A$1)</f>
        <v>0</v>
      </c>
      <c r="S48" s="1">
        <f>IF(Calc2!$F75="N",0,Calc2!T75*$A$1)</f>
        <v>0</v>
      </c>
      <c r="T48" s="1">
        <f>IF(Calc2!$F75="N",0,Calc2!U75*$A$1)</f>
        <v>0</v>
      </c>
      <c r="U48" s="1">
        <f>IF(Calc2!$F75="N",0,Calc2!V75*$A$1)</f>
        <v>0</v>
      </c>
      <c r="V48" s="1">
        <f>IF(Calc2!$F75="N",0,Calc2!W75*$A$1)</f>
        <v>0</v>
      </c>
      <c r="W48" s="1">
        <f>IF(Calc2!$F75="N",0,Calc2!X75*$A$1)</f>
        <v>0</v>
      </c>
      <c r="X48" s="1">
        <f>IF(Calc2!$F75="N",0,Calc2!Y75*$A$1)</f>
        <v>0</v>
      </c>
      <c r="Y48" s="1">
        <f>IF(Calc2!$F75="N",0,Calc2!Z75*$A$1)</f>
        <v>0</v>
      </c>
      <c r="Z48" s="1">
        <f>IF(Calc2!$F75="N",0,Calc2!AA75*$A$1)</f>
        <v>0</v>
      </c>
      <c r="AA48" s="1">
        <f>IF(Calc2!$F75="N",0,Calc2!AB75*$A$1)</f>
        <v>0</v>
      </c>
      <c r="AB48" s="1">
        <f>IF(Calc2!$F75="N",0,Calc2!AC75*$A$1)</f>
        <v>0</v>
      </c>
      <c r="AC48" s="1">
        <f>IF(Calc2!$F75="N",0,Calc2!AD75*$A$1)</f>
        <v>0</v>
      </c>
      <c r="AD48" s="1">
        <f>IF(Calc2!$F75="N",0,Calc2!AE75*$A$1)</f>
        <v>0</v>
      </c>
      <c r="AE48" s="1">
        <f>IF(Calc2!$F75="N",0,Calc2!AF75*$A$1)</f>
        <v>0</v>
      </c>
      <c r="AF48" s="1">
        <f>IF(Calc2!$F75="N",0,Calc2!AG75*$A$1)</f>
        <v>0</v>
      </c>
      <c r="AG48" s="1">
        <f>IF(Calc2!$F75="N",0,Calc2!AH75*$A$1)</f>
        <v>0</v>
      </c>
      <c r="AH48" s="1">
        <f>IF(Calc2!$F75="N",0,Calc2!AI75*$A$1)</f>
        <v>0</v>
      </c>
      <c r="AI48" s="1">
        <f>IF(Calc2!$F75="N",0,Calc2!AJ75*$A$1)</f>
        <v>0</v>
      </c>
      <c r="AJ48" s="1">
        <f>IF(Calc2!$F75="N",0,Calc2!AK75*$A$1)</f>
        <v>0</v>
      </c>
      <c r="AK48" s="1">
        <f>IF(Calc2!$F75="N",0,Calc2!AL75*$A$1)</f>
        <v>0</v>
      </c>
      <c r="AL48" s="1">
        <f>IF(Calc2!$F75="N",0,Calc2!AM75*$A$1)</f>
        <v>0</v>
      </c>
      <c r="AM48" s="1">
        <f>IF(Calc2!$F75="N",0,Calc2!AN75*$A$1)</f>
        <v>0</v>
      </c>
      <c r="AN48" s="1">
        <f>IF(Calc2!$F75="N",0,Calc2!AO75*$A$1)</f>
        <v>0</v>
      </c>
      <c r="AO48" s="1">
        <f>IF(Calc2!$F75="N",0,Calc2!AP75*$A$1)</f>
        <v>0</v>
      </c>
    </row>
    <row r="49" spans="1:41">
      <c r="A49" s="1" t="str">
        <f>Calc2!A76</f>
        <v>Sponsorships</v>
      </c>
      <c r="F49" s="1">
        <f>IF(Calc2!$F76="N",0,Calc2!G76*$A$1)</f>
        <v>0</v>
      </c>
      <c r="G49" s="1">
        <f>IF(Calc2!$F76="N",0,Calc2!H76*$A$1)</f>
        <v>0</v>
      </c>
      <c r="H49" s="1">
        <f>IF(Calc2!$F76="N",0,Calc2!I76*$A$1)</f>
        <v>0</v>
      </c>
      <c r="I49" s="1">
        <f>IF(Calc2!$F76="N",0,Calc2!J76*$A$1)</f>
        <v>0</v>
      </c>
      <c r="J49" s="1">
        <f>IF(Calc2!$F76="N",0,Calc2!K76*$A$1)</f>
        <v>0</v>
      </c>
      <c r="K49" s="1">
        <f>IF(Calc2!$F76="N",0,Calc2!L76*$A$1)</f>
        <v>0</v>
      </c>
      <c r="L49" s="1">
        <f>IF(Calc2!$F76="N",0,Calc2!M76*$A$1)</f>
        <v>0</v>
      </c>
      <c r="M49" s="1">
        <f>IF(Calc2!$F76="N",0,Calc2!N76*$A$1)</f>
        <v>0</v>
      </c>
      <c r="N49" s="1">
        <f>IF(Calc2!$F76="N",0,Calc2!O76*$A$1)</f>
        <v>0</v>
      </c>
      <c r="O49" s="1">
        <f>IF(Calc2!$F76="N",0,Calc2!P76*$A$1)</f>
        <v>0</v>
      </c>
      <c r="P49" s="1">
        <f>IF(Calc2!$F76="N",0,Calc2!Q76*$A$1)</f>
        <v>0</v>
      </c>
      <c r="Q49" s="1">
        <f>IF(Calc2!$F76="N",0,Calc2!R76*$A$1)</f>
        <v>0</v>
      </c>
      <c r="R49" s="1">
        <f>IF(Calc2!$F76="N",0,Calc2!S76*$A$1)</f>
        <v>0</v>
      </c>
      <c r="S49" s="1">
        <f>IF(Calc2!$F76="N",0,Calc2!T76*$A$1)</f>
        <v>0</v>
      </c>
      <c r="T49" s="1">
        <f>IF(Calc2!$F76="N",0,Calc2!U76*$A$1)</f>
        <v>0</v>
      </c>
      <c r="U49" s="1">
        <f>IF(Calc2!$F76="N",0,Calc2!V76*$A$1)</f>
        <v>0</v>
      </c>
      <c r="V49" s="1">
        <f>IF(Calc2!$F76="N",0,Calc2!W76*$A$1)</f>
        <v>0</v>
      </c>
      <c r="W49" s="1">
        <f>IF(Calc2!$F76="N",0,Calc2!X76*$A$1)</f>
        <v>0</v>
      </c>
      <c r="X49" s="1">
        <f>IF(Calc2!$F76="N",0,Calc2!Y76*$A$1)</f>
        <v>0</v>
      </c>
      <c r="Y49" s="1">
        <f>IF(Calc2!$F76="N",0,Calc2!Z76*$A$1)</f>
        <v>0</v>
      </c>
      <c r="Z49" s="1">
        <f>IF(Calc2!$F76="N",0,Calc2!AA76*$A$1)</f>
        <v>0</v>
      </c>
      <c r="AA49" s="1">
        <f>IF(Calc2!$F76="N",0,Calc2!AB76*$A$1)</f>
        <v>0</v>
      </c>
      <c r="AB49" s="1">
        <f>IF(Calc2!$F76="N",0,Calc2!AC76*$A$1)</f>
        <v>0</v>
      </c>
      <c r="AC49" s="1">
        <f>IF(Calc2!$F76="N",0,Calc2!AD76*$A$1)</f>
        <v>0</v>
      </c>
      <c r="AD49" s="1">
        <f>IF(Calc2!$F76="N",0,Calc2!AE76*$A$1)</f>
        <v>0</v>
      </c>
      <c r="AE49" s="1">
        <f>IF(Calc2!$F76="N",0,Calc2!AF76*$A$1)</f>
        <v>0</v>
      </c>
      <c r="AF49" s="1">
        <f>IF(Calc2!$F76="N",0,Calc2!AG76*$A$1)</f>
        <v>0</v>
      </c>
      <c r="AG49" s="1">
        <f>IF(Calc2!$F76="N",0,Calc2!AH76*$A$1)</f>
        <v>0</v>
      </c>
      <c r="AH49" s="1">
        <f>IF(Calc2!$F76="N",0,Calc2!AI76*$A$1)</f>
        <v>0</v>
      </c>
      <c r="AI49" s="1">
        <f>IF(Calc2!$F76="N",0,Calc2!AJ76*$A$1)</f>
        <v>0</v>
      </c>
      <c r="AJ49" s="1">
        <f>IF(Calc2!$F76="N",0,Calc2!AK76*$A$1)</f>
        <v>0</v>
      </c>
      <c r="AK49" s="1">
        <f>IF(Calc2!$F76="N",0,Calc2!AL76*$A$1)</f>
        <v>0</v>
      </c>
      <c r="AL49" s="1">
        <f>IF(Calc2!$F76="N",0,Calc2!AM76*$A$1)</f>
        <v>0</v>
      </c>
      <c r="AM49" s="1">
        <f>IF(Calc2!$F76="N",0,Calc2!AN76*$A$1)</f>
        <v>0</v>
      </c>
      <c r="AN49" s="1">
        <f>IF(Calc2!$F76="N",0,Calc2!AO76*$A$1)</f>
        <v>0</v>
      </c>
      <c r="AO49" s="1">
        <f>IF(Calc2!$F76="N",0,Calc2!AP76*$A$1)</f>
        <v>0</v>
      </c>
    </row>
    <row r="50" spans="1:41">
      <c r="A50" s="1" t="str">
        <f>Calc2!A77</f>
        <v>Product Development</v>
      </c>
      <c r="F50" s="1">
        <f>IF(Calc2!$F77="N",0,Calc2!G77*$A$1)</f>
        <v>0</v>
      </c>
      <c r="G50" s="1">
        <f>IF(Calc2!$F77="N",0,Calc2!H77*$A$1)</f>
        <v>0</v>
      </c>
      <c r="H50" s="1">
        <f>IF(Calc2!$F77="N",0,Calc2!I77*$A$1)</f>
        <v>0</v>
      </c>
      <c r="I50" s="1">
        <f>IF(Calc2!$F77="N",0,Calc2!J77*$A$1)</f>
        <v>0</v>
      </c>
      <c r="J50" s="1">
        <f>IF(Calc2!$F77="N",0,Calc2!K77*$A$1)</f>
        <v>0</v>
      </c>
      <c r="K50" s="1">
        <f>IF(Calc2!$F77="N",0,Calc2!L77*$A$1)</f>
        <v>0</v>
      </c>
      <c r="L50" s="1">
        <f>IF(Calc2!$F77="N",0,Calc2!M77*$A$1)</f>
        <v>0</v>
      </c>
      <c r="M50" s="1">
        <f>IF(Calc2!$F77="N",0,Calc2!N77*$A$1)</f>
        <v>0</v>
      </c>
      <c r="N50" s="1">
        <f>IF(Calc2!$F77="N",0,Calc2!O77*$A$1)</f>
        <v>0</v>
      </c>
      <c r="O50" s="1">
        <f>IF(Calc2!$F77="N",0,Calc2!P77*$A$1)</f>
        <v>0</v>
      </c>
      <c r="P50" s="1">
        <f>IF(Calc2!$F77="N",0,Calc2!Q77*$A$1)</f>
        <v>0</v>
      </c>
      <c r="Q50" s="1">
        <f>IF(Calc2!$F77="N",0,Calc2!R77*$A$1)</f>
        <v>0</v>
      </c>
      <c r="R50" s="1">
        <f>IF(Calc2!$F77="N",0,Calc2!S77*$A$1)</f>
        <v>0</v>
      </c>
      <c r="S50" s="1">
        <f>IF(Calc2!$F77="N",0,Calc2!T77*$A$1)</f>
        <v>0</v>
      </c>
      <c r="T50" s="1">
        <f>IF(Calc2!$F77="N",0,Calc2!U77*$A$1)</f>
        <v>0</v>
      </c>
      <c r="U50" s="1">
        <f>IF(Calc2!$F77="N",0,Calc2!V77*$A$1)</f>
        <v>0</v>
      </c>
      <c r="V50" s="1">
        <f>IF(Calc2!$F77="N",0,Calc2!W77*$A$1)</f>
        <v>0</v>
      </c>
      <c r="W50" s="1">
        <f>IF(Calc2!$F77="N",0,Calc2!X77*$A$1)</f>
        <v>0</v>
      </c>
      <c r="X50" s="1">
        <f>IF(Calc2!$F77="N",0,Calc2!Y77*$A$1)</f>
        <v>0</v>
      </c>
      <c r="Y50" s="1">
        <f>IF(Calc2!$F77="N",0,Calc2!Z77*$A$1)</f>
        <v>0</v>
      </c>
      <c r="Z50" s="1">
        <f>IF(Calc2!$F77="N",0,Calc2!AA77*$A$1)</f>
        <v>0</v>
      </c>
      <c r="AA50" s="1">
        <f>IF(Calc2!$F77="N",0,Calc2!AB77*$A$1)</f>
        <v>0</v>
      </c>
      <c r="AB50" s="1">
        <f>IF(Calc2!$F77="N",0,Calc2!AC77*$A$1)</f>
        <v>0</v>
      </c>
      <c r="AC50" s="1">
        <f>IF(Calc2!$F77="N",0,Calc2!AD77*$A$1)</f>
        <v>0</v>
      </c>
      <c r="AD50" s="1">
        <f>IF(Calc2!$F77="N",0,Calc2!AE77*$A$1)</f>
        <v>0</v>
      </c>
      <c r="AE50" s="1">
        <f>IF(Calc2!$F77="N",0,Calc2!AF77*$A$1)</f>
        <v>0</v>
      </c>
      <c r="AF50" s="1">
        <f>IF(Calc2!$F77="N",0,Calc2!AG77*$A$1)</f>
        <v>0</v>
      </c>
      <c r="AG50" s="1">
        <f>IF(Calc2!$F77="N",0,Calc2!AH77*$A$1)</f>
        <v>0</v>
      </c>
      <c r="AH50" s="1">
        <f>IF(Calc2!$F77="N",0,Calc2!AI77*$A$1)</f>
        <v>0</v>
      </c>
      <c r="AI50" s="1">
        <f>IF(Calc2!$F77="N",0,Calc2!AJ77*$A$1)</f>
        <v>0</v>
      </c>
      <c r="AJ50" s="1">
        <f>IF(Calc2!$F77="N",0,Calc2!AK77*$A$1)</f>
        <v>0</v>
      </c>
      <c r="AK50" s="1">
        <f>IF(Calc2!$F77="N",0,Calc2!AL77*$A$1)</f>
        <v>0</v>
      </c>
      <c r="AL50" s="1">
        <f>IF(Calc2!$F77="N",0,Calc2!AM77*$A$1)</f>
        <v>0</v>
      </c>
      <c r="AM50" s="1">
        <f>IF(Calc2!$F77="N",0,Calc2!AN77*$A$1)</f>
        <v>0</v>
      </c>
      <c r="AN50" s="1">
        <f>IF(Calc2!$F77="N",0,Calc2!AO77*$A$1)</f>
        <v>0</v>
      </c>
      <c r="AO50" s="1">
        <f>IF(Calc2!$F77="N",0,Calc2!AP77*$A$1)</f>
        <v>0</v>
      </c>
    </row>
    <row r="52" spans="1:41">
      <c r="A52" s="1" t="s">
        <v>148</v>
      </c>
      <c r="F52" s="1" t="e">
        <f>SUM(F13:F50)</f>
        <v>#DIV/0!</v>
      </c>
      <c r="G52" s="1" t="e">
        <f t="shared" ref="G52:AC52" si="2">SUM(G13:G50)</f>
        <v>#DIV/0!</v>
      </c>
      <c r="H52" s="1" t="e">
        <f t="shared" si="2"/>
        <v>#DIV/0!</v>
      </c>
      <c r="I52" s="1" t="e">
        <f t="shared" si="2"/>
        <v>#DIV/0!</v>
      </c>
      <c r="J52" s="1" t="e">
        <f t="shared" si="2"/>
        <v>#DIV/0!</v>
      </c>
      <c r="K52" s="1" t="e">
        <f t="shared" si="2"/>
        <v>#DIV/0!</v>
      </c>
      <c r="L52" s="1" t="e">
        <f t="shared" si="2"/>
        <v>#DIV/0!</v>
      </c>
      <c r="M52" s="1" t="e">
        <f t="shared" si="2"/>
        <v>#DIV/0!</v>
      </c>
      <c r="N52" s="1" t="e">
        <f t="shared" si="2"/>
        <v>#DIV/0!</v>
      </c>
      <c r="O52" s="1" t="e">
        <f t="shared" si="2"/>
        <v>#DIV/0!</v>
      </c>
      <c r="P52" s="1" t="e">
        <f t="shared" si="2"/>
        <v>#DIV/0!</v>
      </c>
      <c r="Q52" s="1" t="e">
        <f t="shared" si="2"/>
        <v>#DIV/0!</v>
      </c>
      <c r="R52" s="1" t="e">
        <f t="shared" si="2"/>
        <v>#DIV/0!</v>
      </c>
      <c r="S52" s="1" t="e">
        <f t="shared" si="2"/>
        <v>#DIV/0!</v>
      </c>
      <c r="T52" s="1" t="e">
        <f t="shared" si="2"/>
        <v>#DIV/0!</v>
      </c>
      <c r="U52" s="1" t="e">
        <f t="shared" si="2"/>
        <v>#DIV/0!</v>
      </c>
      <c r="V52" s="1" t="e">
        <f t="shared" si="2"/>
        <v>#DIV/0!</v>
      </c>
      <c r="W52" s="1" t="e">
        <f t="shared" si="2"/>
        <v>#DIV/0!</v>
      </c>
      <c r="X52" s="1" t="e">
        <f t="shared" si="2"/>
        <v>#DIV/0!</v>
      </c>
      <c r="Y52" s="1" t="e">
        <f t="shared" si="2"/>
        <v>#DIV/0!</v>
      </c>
      <c r="Z52" s="1" t="e">
        <f t="shared" si="2"/>
        <v>#DIV/0!</v>
      </c>
      <c r="AA52" s="1" t="e">
        <f t="shared" si="2"/>
        <v>#DIV/0!</v>
      </c>
      <c r="AB52" s="1" t="e">
        <f t="shared" si="2"/>
        <v>#DIV/0!</v>
      </c>
      <c r="AC52" s="1" t="e">
        <f t="shared" si="2"/>
        <v>#DIV/0!</v>
      </c>
      <c r="AD52" s="1" t="e">
        <f t="shared" ref="AD52:AO52" si="3">SUM(AD13:AD50)</f>
        <v>#DIV/0!</v>
      </c>
      <c r="AE52" s="1" t="e">
        <f t="shared" si="3"/>
        <v>#DIV/0!</v>
      </c>
      <c r="AF52" s="1" t="e">
        <f t="shared" si="3"/>
        <v>#DIV/0!</v>
      </c>
      <c r="AG52" s="1" t="e">
        <f t="shared" si="3"/>
        <v>#DIV/0!</v>
      </c>
      <c r="AH52" s="1" t="e">
        <f t="shared" si="3"/>
        <v>#DIV/0!</v>
      </c>
      <c r="AI52" s="1" t="e">
        <f t="shared" si="3"/>
        <v>#DIV/0!</v>
      </c>
      <c r="AJ52" s="1" t="e">
        <f t="shared" si="3"/>
        <v>#DIV/0!</v>
      </c>
      <c r="AK52" s="1" t="e">
        <f t="shared" si="3"/>
        <v>#DIV/0!</v>
      </c>
      <c r="AL52" s="1" t="e">
        <f t="shared" si="3"/>
        <v>#DIV/0!</v>
      </c>
      <c r="AM52" s="1" t="e">
        <f t="shared" si="3"/>
        <v>#DIV/0!</v>
      </c>
      <c r="AN52" s="1" t="e">
        <f t="shared" si="3"/>
        <v>#DIV/0!</v>
      </c>
      <c r="AO52" s="1" t="e">
        <f t="shared" si="3"/>
        <v>#DIV/0!</v>
      </c>
    </row>
    <row r="54" spans="1:41">
      <c r="A54" s="1">
        <f>Calc2!A84</f>
        <v>0</v>
      </c>
      <c r="F54" s="1">
        <f>IF(Calc2!$F84="N",0,Calc2!G84*$A$1)</f>
        <v>0</v>
      </c>
      <c r="G54" s="1">
        <f>IF(Calc2!$F84="N",0,Calc2!H84*$A$1)</f>
        <v>0</v>
      </c>
      <c r="H54" s="1">
        <f>IF(Calc2!$F84="N",0,Calc2!I84*$A$1)</f>
        <v>0</v>
      </c>
      <c r="I54" s="1">
        <f>IF(Calc2!$F84="N",0,Calc2!J84*$A$1)</f>
        <v>0</v>
      </c>
      <c r="J54" s="1">
        <f>IF(Calc2!$F84="N",0,Calc2!K84*$A$1)</f>
        <v>0</v>
      </c>
      <c r="K54" s="1">
        <f>IF(Calc2!$F84="N",0,Calc2!L84*$A$1)</f>
        <v>0</v>
      </c>
      <c r="L54" s="1">
        <f>IF(Calc2!$F84="N",0,Calc2!M84*$A$1)</f>
        <v>0</v>
      </c>
      <c r="M54" s="1">
        <f>IF(Calc2!$F84="N",0,Calc2!N84*$A$1)</f>
        <v>0</v>
      </c>
      <c r="N54" s="1">
        <f>IF(Calc2!$F84="N",0,Calc2!O84*$A$1)</f>
        <v>0</v>
      </c>
      <c r="O54" s="1">
        <f>IF(Calc2!$F84="N",0,Calc2!P84*$A$1)</f>
        <v>0</v>
      </c>
      <c r="P54" s="1">
        <f>IF(Calc2!$F84="N",0,Calc2!Q84*$A$1)</f>
        <v>0</v>
      </c>
      <c r="Q54" s="1">
        <f>IF(Calc2!$F84="N",0,Calc2!R84*$A$1)</f>
        <v>0</v>
      </c>
      <c r="R54" s="1">
        <f>IF(Calc2!$F84="N",0,Calc2!S84*$A$1)</f>
        <v>0</v>
      </c>
      <c r="S54" s="1">
        <f>IF(Calc2!$F84="N",0,Calc2!T84*$A$1)</f>
        <v>0</v>
      </c>
      <c r="T54" s="1">
        <f>IF(Calc2!$F84="N",0,Calc2!U84*$A$1)</f>
        <v>0</v>
      </c>
      <c r="U54" s="1">
        <f>IF(Calc2!$F84="N",0,Calc2!V84*$A$1)</f>
        <v>0</v>
      </c>
      <c r="V54" s="1">
        <f>IF(Calc2!$F84="N",0,Calc2!W84*$A$1)</f>
        <v>0</v>
      </c>
      <c r="W54" s="1">
        <f>IF(Calc2!$F84="N",0,Calc2!X84*$A$1)</f>
        <v>0</v>
      </c>
      <c r="X54" s="1">
        <f>IF(Calc2!$F84="N",0,Calc2!Y84*$A$1)</f>
        <v>0</v>
      </c>
      <c r="Y54" s="1">
        <f>IF(Calc2!$F84="N",0,Calc2!Z84*$A$1)</f>
        <v>0</v>
      </c>
      <c r="Z54" s="1">
        <f>IF(Calc2!$F84="N",0,Calc2!AA84*$A$1)</f>
        <v>0</v>
      </c>
      <c r="AA54" s="1">
        <f>IF(Calc2!$F84="N",0,Calc2!AB84*$A$1)</f>
        <v>0</v>
      </c>
      <c r="AB54" s="1">
        <f>IF(Calc2!$F84="N",0,Calc2!AC84*$A$1)</f>
        <v>0</v>
      </c>
      <c r="AC54" s="1">
        <f>IF(Calc2!$F84="N",0,Calc2!AD84*$A$1)</f>
        <v>0</v>
      </c>
      <c r="AD54" s="1">
        <f>IF(Calc2!$F84="N",0,Calc2!AE84*$A$1)</f>
        <v>0</v>
      </c>
      <c r="AE54" s="1">
        <f>IF(Calc2!$F84="N",0,Calc2!AF84*$A$1)</f>
        <v>0</v>
      </c>
      <c r="AF54" s="1">
        <f>IF(Calc2!$F84="N",0,Calc2!AG84*$A$1)</f>
        <v>0</v>
      </c>
      <c r="AG54" s="1">
        <f>IF(Calc2!$F84="N",0,Calc2!AH84*$A$1)</f>
        <v>0</v>
      </c>
      <c r="AH54" s="1">
        <f>IF(Calc2!$F84="N",0,Calc2!AI84*$A$1)</f>
        <v>0</v>
      </c>
      <c r="AI54" s="1">
        <f>IF(Calc2!$F84="N",0,Calc2!AJ84*$A$1)</f>
        <v>0</v>
      </c>
      <c r="AJ54" s="1">
        <f>IF(Calc2!$F84="N",0,Calc2!AK84*$A$1)</f>
        <v>0</v>
      </c>
      <c r="AK54" s="1">
        <f>IF(Calc2!$F84="N",0,Calc2!AL84*$A$1)</f>
        <v>0</v>
      </c>
      <c r="AL54" s="1">
        <f>IF(Calc2!$F84="N",0,Calc2!AM84*$A$1)</f>
        <v>0</v>
      </c>
      <c r="AM54" s="1">
        <f>IF(Calc2!$F84="N",0,Calc2!AN84*$A$1)</f>
        <v>0</v>
      </c>
      <c r="AN54" s="1">
        <f>IF(Calc2!$F84="N",0,Calc2!AO84*$A$1)</f>
        <v>0</v>
      </c>
      <c r="AO54" s="1">
        <f>IF(Calc2!$F84="N",0,Calc2!AP84*$A$1)</f>
        <v>0</v>
      </c>
    </row>
    <row r="55" spans="1:41">
      <c r="A55" s="1" t="str">
        <f>Calc2!A85</f>
        <v>Capex 2</v>
      </c>
      <c r="F55" s="1">
        <f>IF(Calc2!$F85="N",0,Calc2!G85*$A$1)</f>
        <v>0</v>
      </c>
      <c r="G55" s="1">
        <f>IF(Calc2!$F85="N",0,Calc2!H85*$A$1)</f>
        <v>0</v>
      </c>
      <c r="H55" s="1">
        <f>IF(Calc2!$F85="N",0,Calc2!I85*$A$1)</f>
        <v>0</v>
      </c>
      <c r="I55" s="1">
        <f>IF(Calc2!$F85="N",0,Calc2!J85*$A$1)</f>
        <v>0</v>
      </c>
      <c r="J55" s="1">
        <f>IF(Calc2!$F85="N",0,Calc2!K85*$A$1)</f>
        <v>0</v>
      </c>
      <c r="K55" s="1">
        <f>IF(Calc2!$F85="N",0,Calc2!L85*$A$1)</f>
        <v>0</v>
      </c>
      <c r="L55" s="1">
        <f>IF(Calc2!$F85="N",0,Calc2!M85*$A$1)</f>
        <v>0</v>
      </c>
      <c r="M55" s="1">
        <f>IF(Calc2!$F85="N",0,Calc2!N85*$A$1)</f>
        <v>0</v>
      </c>
      <c r="N55" s="1">
        <f>IF(Calc2!$F85="N",0,Calc2!O85*$A$1)</f>
        <v>0</v>
      </c>
      <c r="O55" s="1">
        <f>IF(Calc2!$F85="N",0,Calc2!P85*$A$1)</f>
        <v>0</v>
      </c>
      <c r="P55" s="1">
        <f>IF(Calc2!$F85="N",0,Calc2!Q85*$A$1)</f>
        <v>0</v>
      </c>
      <c r="Q55" s="1">
        <f>IF(Calc2!$F85="N",0,Calc2!R85*$A$1)</f>
        <v>0</v>
      </c>
      <c r="R55" s="1">
        <f>IF(Calc2!$F85="N",0,Calc2!S85*$A$1)</f>
        <v>0</v>
      </c>
      <c r="S55" s="1">
        <f>IF(Calc2!$F85="N",0,Calc2!T85*$A$1)</f>
        <v>0</v>
      </c>
      <c r="T55" s="1">
        <f>IF(Calc2!$F85="N",0,Calc2!U85*$A$1)</f>
        <v>0</v>
      </c>
      <c r="U55" s="1">
        <f>IF(Calc2!$F85="N",0,Calc2!V85*$A$1)</f>
        <v>0</v>
      </c>
      <c r="V55" s="1">
        <f>IF(Calc2!$F85="N",0,Calc2!W85*$A$1)</f>
        <v>0</v>
      </c>
      <c r="W55" s="1">
        <f>IF(Calc2!$F85="N",0,Calc2!X85*$A$1)</f>
        <v>0</v>
      </c>
      <c r="X55" s="1">
        <f>IF(Calc2!$F85="N",0,Calc2!Y85*$A$1)</f>
        <v>0</v>
      </c>
      <c r="Y55" s="1">
        <f>IF(Calc2!$F85="N",0,Calc2!Z85*$A$1)</f>
        <v>0</v>
      </c>
      <c r="Z55" s="1">
        <f>IF(Calc2!$F85="N",0,Calc2!AA85*$A$1)</f>
        <v>0</v>
      </c>
      <c r="AA55" s="1">
        <f>IF(Calc2!$F85="N",0,Calc2!AB85*$A$1)</f>
        <v>0</v>
      </c>
      <c r="AB55" s="1">
        <f>IF(Calc2!$F85="N",0,Calc2!AC85*$A$1)</f>
        <v>0</v>
      </c>
      <c r="AC55" s="1">
        <f>IF(Calc2!$F85="N",0,Calc2!AD85*$A$1)</f>
        <v>0</v>
      </c>
      <c r="AD55" s="1">
        <f>IF(Calc2!$F85="N",0,Calc2!AE85*$A$1)</f>
        <v>0</v>
      </c>
      <c r="AE55" s="1">
        <f>IF(Calc2!$F85="N",0,Calc2!AF85*$A$1)</f>
        <v>0</v>
      </c>
      <c r="AF55" s="1">
        <f>IF(Calc2!$F85="N",0,Calc2!AG85*$A$1)</f>
        <v>0</v>
      </c>
      <c r="AG55" s="1">
        <f>IF(Calc2!$F85="N",0,Calc2!AH85*$A$1)</f>
        <v>0</v>
      </c>
      <c r="AH55" s="1">
        <f>IF(Calc2!$F85="N",0,Calc2!AI85*$A$1)</f>
        <v>0</v>
      </c>
      <c r="AI55" s="1">
        <f>IF(Calc2!$F85="N",0,Calc2!AJ85*$A$1)</f>
        <v>0</v>
      </c>
      <c r="AJ55" s="1">
        <f>IF(Calc2!$F85="N",0,Calc2!AK85*$A$1)</f>
        <v>0</v>
      </c>
      <c r="AK55" s="1">
        <f>IF(Calc2!$F85="N",0,Calc2!AL85*$A$1)</f>
        <v>0</v>
      </c>
      <c r="AL55" s="1">
        <f>IF(Calc2!$F85="N",0,Calc2!AM85*$A$1)</f>
        <v>0</v>
      </c>
      <c r="AM55" s="1">
        <f>IF(Calc2!$F85="N",0,Calc2!AN85*$A$1)</f>
        <v>0</v>
      </c>
      <c r="AN55" s="1">
        <f>IF(Calc2!$F85="N",0,Calc2!AO85*$A$1)</f>
        <v>0</v>
      </c>
      <c r="AO55" s="1">
        <f>IF(Calc2!$F85="N",0,Calc2!AP85*$A$1)</f>
        <v>0</v>
      </c>
    </row>
    <row r="56" spans="1:41">
      <c r="A56" s="1" t="str">
        <f>Calc2!A86</f>
        <v>Capex 3</v>
      </c>
      <c r="F56" s="1">
        <f>IF(Calc2!$F86="N",0,Calc2!G86*$A$1)</f>
        <v>0</v>
      </c>
      <c r="G56" s="1">
        <f>IF(Calc2!$F86="N",0,Calc2!H86*$A$1)</f>
        <v>0</v>
      </c>
      <c r="H56" s="1">
        <f>IF(Calc2!$F86="N",0,Calc2!I86*$A$1)</f>
        <v>0</v>
      </c>
      <c r="I56" s="1">
        <f>IF(Calc2!$F86="N",0,Calc2!J86*$A$1)</f>
        <v>0</v>
      </c>
      <c r="J56" s="1">
        <f>IF(Calc2!$F86="N",0,Calc2!K86*$A$1)</f>
        <v>0</v>
      </c>
      <c r="K56" s="1">
        <f>IF(Calc2!$F86="N",0,Calc2!L86*$A$1)</f>
        <v>0</v>
      </c>
      <c r="L56" s="1">
        <f>IF(Calc2!$F86="N",0,Calc2!M86*$A$1)</f>
        <v>0</v>
      </c>
      <c r="M56" s="1">
        <f>IF(Calc2!$F86="N",0,Calc2!N86*$A$1)</f>
        <v>0</v>
      </c>
      <c r="N56" s="1">
        <f>IF(Calc2!$F86="N",0,Calc2!O86*$A$1)</f>
        <v>0</v>
      </c>
      <c r="O56" s="1">
        <f>IF(Calc2!$F86="N",0,Calc2!P86*$A$1)</f>
        <v>0</v>
      </c>
      <c r="P56" s="1">
        <f>IF(Calc2!$F86="N",0,Calc2!Q86*$A$1)</f>
        <v>0</v>
      </c>
      <c r="Q56" s="1">
        <f>IF(Calc2!$F86="N",0,Calc2!R86*$A$1)</f>
        <v>0</v>
      </c>
      <c r="R56" s="1">
        <f>IF(Calc2!$F86="N",0,Calc2!S86*$A$1)</f>
        <v>0</v>
      </c>
      <c r="S56" s="1">
        <f>IF(Calc2!$F86="N",0,Calc2!T86*$A$1)</f>
        <v>0</v>
      </c>
      <c r="T56" s="1">
        <f>IF(Calc2!$F86="N",0,Calc2!U86*$A$1)</f>
        <v>0</v>
      </c>
      <c r="U56" s="1">
        <f>IF(Calc2!$F86="N",0,Calc2!V86*$A$1)</f>
        <v>0</v>
      </c>
      <c r="V56" s="1">
        <f>IF(Calc2!$F86="N",0,Calc2!W86*$A$1)</f>
        <v>0</v>
      </c>
      <c r="W56" s="1">
        <f>IF(Calc2!$F86="N",0,Calc2!X86*$A$1)</f>
        <v>0</v>
      </c>
      <c r="X56" s="1">
        <f>IF(Calc2!$F86="N",0,Calc2!Y86*$A$1)</f>
        <v>0</v>
      </c>
      <c r="Y56" s="1">
        <f>IF(Calc2!$F86="N",0,Calc2!Z86*$A$1)</f>
        <v>0</v>
      </c>
      <c r="Z56" s="1">
        <f>IF(Calc2!$F86="N",0,Calc2!AA86*$A$1)</f>
        <v>0</v>
      </c>
      <c r="AA56" s="1">
        <f>IF(Calc2!$F86="N",0,Calc2!AB86*$A$1)</f>
        <v>0</v>
      </c>
      <c r="AB56" s="1">
        <f>IF(Calc2!$F86="N",0,Calc2!AC86*$A$1)</f>
        <v>0</v>
      </c>
      <c r="AC56" s="1">
        <f>IF(Calc2!$F86="N",0,Calc2!AD86*$A$1)</f>
        <v>0</v>
      </c>
      <c r="AD56" s="1">
        <f>IF(Calc2!$F86="N",0,Calc2!AE86*$A$1)</f>
        <v>0</v>
      </c>
      <c r="AE56" s="1">
        <f>IF(Calc2!$F86="N",0,Calc2!AF86*$A$1)</f>
        <v>0</v>
      </c>
      <c r="AF56" s="1">
        <f>IF(Calc2!$F86="N",0,Calc2!AG86*$A$1)</f>
        <v>0</v>
      </c>
      <c r="AG56" s="1">
        <f>IF(Calc2!$F86="N",0,Calc2!AH86*$A$1)</f>
        <v>0</v>
      </c>
      <c r="AH56" s="1">
        <f>IF(Calc2!$F86="N",0,Calc2!AI86*$A$1)</f>
        <v>0</v>
      </c>
      <c r="AI56" s="1">
        <f>IF(Calc2!$F86="N",0,Calc2!AJ86*$A$1)</f>
        <v>0</v>
      </c>
      <c r="AJ56" s="1">
        <f>IF(Calc2!$F86="N",0,Calc2!AK86*$A$1)</f>
        <v>0</v>
      </c>
      <c r="AK56" s="1">
        <f>IF(Calc2!$F86="N",0,Calc2!AL86*$A$1)</f>
        <v>0</v>
      </c>
      <c r="AL56" s="1">
        <f>IF(Calc2!$F86="N",0,Calc2!AM86*$A$1)</f>
        <v>0</v>
      </c>
      <c r="AM56" s="1">
        <f>IF(Calc2!$F86="N",0,Calc2!AN86*$A$1)</f>
        <v>0</v>
      </c>
      <c r="AN56" s="1">
        <f>IF(Calc2!$F86="N",0,Calc2!AO86*$A$1)</f>
        <v>0</v>
      </c>
      <c r="AO56" s="1">
        <f>IF(Calc2!$F86="N",0,Calc2!AP86*$A$1)</f>
        <v>0</v>
      </c>
    </row>
    <row r="58" spans="1:41">
      <c r="A58" s="1" t="s">
        <v>149</v>
      </c>
      <c r="F58" s="1">
        <f>SUM(F54:F57)</f>
        <v>0</v>
      </c>
      <c r="G58" s="1">
        <f t="shared" ref="G58:AC58" si="4">SUM(G54:G57)</f>
        <v>0</v>
      </c>
      <c r="H58" s="1">
        <f t="shared" si="4"/>
        <v>0</v>
      </c>
      <c r="I58" s="1">
        <f t="shared" si="4"/>
        <v>0</v>
      </c>
      <c r="J58" s="1">
        <f t="shared" si="4"/>
        <v>0</v>
      </c>
      <c r="K58" s="1">
        <f t="shared" si="4"/>
        <v>0</v>
      </c>
      <c r="L58" s="1">
        <f t="shared" si="4"/>
        <v>0</v>
      </c>
      <c r="M58" s="1">
        <f t="shared" si="4"/>
        <v>0</v>
      </c>
      <c r="N58" s="1">
        <f t="shared" si="4"/>
        <v>0</v>
      </c>
      <c r="O58" s="1">
        <f t="shared" si="4"/>
        <v>0</v>
      </c>
      <c r="P58" s="1">
        <f t="shared" si="4"/>
        <v>0</v>
      </c>
      <c r="Q58" s="1">
        <f t="shared" si="4"/>
        <v>0</v>
      </c>
      <c r="R58" s="1">
        <f t="shared" si="4"/>
        <v>0</v>
      </c>
      <c r="S58" s="1">
        <f t="shared" si="4"/>
        <v>0</v>
      </c>
      <c r="T58" s="1">
        <f t="shared" si="4"/>
        <v>0</v>
      </c>
      <c r="U58" s="1">
        <f t="shared" si="4"/>
        <v>0</v>
      </c>
      <c r="V58" s="1">
        <f t="shared" si="4"/>
        <v>0</v>
      </c>
      <c r="W58" s="1">
        <f t="shared" si="4"/>
        <v>0</v>
      </c>
      <c r="X58" s="1">
        <f t="shared" si="4"/>
        <v>0</v>
      </c>
      <c r="Y58" s="1">
        <f t="shared" si="4"/>
        <v>0</v>
      </c>
      <c r="Z58" s="1">
        <f t="shared" si="4"/>
        <v>0</v>
      </c>
      <c r="AA58" s="1">
        <f t="shared" si="4"/>
        <v>0</v>
      </c>
      <c r="AB58" s="1">
        <f t="shared" si="4"/>
        <v>0</v>
      </c>
      <c r="AC58" s="1">
        <f t="shared" si="4"/>
        <v>0</v>
      </c>
      <c r="AD58" s="1">
        <f t="shared" ref="AD58:AO58" si="5">SUM(AD54:AD57)</f>
        <v>0</v>
      </c>
      <c r="AE58" s="1">
        <f t="shared" si="5"/>
        <v>0</v>
      </c>
      <c r="AF58" s="1">
        <f t="shared" si="5"/>
        <v>0</v>
      </c>
      <c r="AG58" s="1">
        <f t="shared" si="5"/>
        <v>0</v>
      </c>
      <c r="AH58" s="1">
        <f t="shared" si="5"/>
        <v>0</v>
      </c>
      <c r="AI58" s="1">
        <f t="shared" si="5"/>
        <v>0</v>
      </c>
      <c r="AJ58" s="1">
        <f t="shared" si="5"/>
        <v>0</v>
      </c>
      <c r="AK58" s="1">
        <f t="shared" si="5"/>
        <v>0</v>
      </c>
      <c r="AL58" s="1">
        <f t="shared" si="5"/>
        <v>0</v>
      </c>
      <c r="AM58" s="1">
        <f t="shared" si="5"/>
        <v>0</v>
      </c>
      <c r="AN58" s="1">
        <f t="shared" si="5"/>
        <v>0</v>
      </c>
      <c r="AO58" s="1">
        <f t="shared" si="5"/>
        <v>0</v>
      </c>
    </row>
    <row r="60" spans="1:41">
      <c r="A60" s="1" t="s">
        <v>150</v>
      </c>
      <c r="F60" s="1" t="e">
        <f>F52+F58</f>
        <v>#DIV/0!</v>
      </c>
      <c r="G60" s="1" t="e">
        <f t="shared" ref="G60:AC60" si="6">G52+G58</f>
        <v>#DIV/0!</v>
      </c>
      <c r="H60" s="1" t="e">
        <f t="shared" si="6"/>
        <v>#DIV/0!</v>
      </c>
      <c r="I60" s="1" t="e">
        <f t="shared" si="6"/>
        <v>#DIV/0!</v>
      </c>
      <c r="J60" s="1" t="e">
        <f t="shared" si="6"/>
        <v>#DIV/0!</v>
      </c>
      <c r="K60" s="1" t="e">
        <f t="shared" si="6"/>
        <v>#DIV/0!</v>
      </c>
      <c r="L60" s="1" t="e">
        <f t="shared" si="6"/>
        <v>#DIV/0!</v>
      </c>
      <c r="M60" s="1" t="e">
        <f t="shared" si="6"/>
        <v>#DIV/0!</v>
      </c>
      <c r="N60" s="1" t="e">
        <f t="shared" si="6"/>
        <v>#DIV/0!</v>
      </c>
      <c r="O60" s="1" t="e">
        <f t="shared" si="6"/>
        <v>#DIV/0!</v>
      </c>
      <c r="P60" s="1" t="e">
        <f t="shared" si="6"/>
        <v>#DIV/0!</v>
      </c>
      <c r="Q60" s="1" t="e">
        <f t="shared" si="6"/>
        <v>#DIV/0!</v>
      </c>
      <c r="R60" s="1" t="e">
        <f t="shared" si="6"/>
        <v>#DIV/0!</v>
      </c>
      <c r="S60" s="1" t="e">
        <f t="shared" si="6"/>
        <v>#DIV/0!</v>
      </c>
      <c r="T60" s="1" t="e">
        <f t="shared" si="6"/>
        <v>#DIV/0!</v>
      </c>
      <c r="U60" s="1" t="e">
        <f t="shared" si="6"/>
        <v>#DIV/0!</v>
      </c>
      <c r="V60" s="1" t="e">
        <f t="shared" si="6"/>
        <v>#DIV/0!</v>
      </c>
      <c r="W60" s="1" t="e">
        <f t="shared" si="6"/>
        <v>#DIV/0!</v>
      </c>
      <c r="X60" s="1" t="e">
        <f t="shared" si="6"/>
        <v>#DIV/0!</v>
      </c>
      <c r="Y60" s="1" t="e">
        <f t="shared" si="6"/>
        <v>#DIV/0!</v>
      </c>
      <c r="Z60" s="1" t="e">
        <f t="shared" si="6"/>
        <v>#DIV/0!</v>
      </c>
      <c r="AA60" s="1" t="e">
        <f t="shared" si="6"/>
        <v>#DIV/0!</v>
      </c>
      <c r="AB60" s="1" t="e">
        <f t="shared" si="6"/>
        <v>#DIV/0!</v>
      </c>
      <c r="AC60" s="1" t="e">
        <f t="shared" si="6"/>
        <v>#DIV/0!</v>
      </c>
      <c r="AD60" s="1" t="e">
        <f t="shared" ref="AD60:AO60" si="7">AD52+AD58</f>
        <v>#DIV/0!</v>
      </c>
      <c r="AE60" s="1" t="e">
        <f t="shared" si="7"/>
        <v>#DIV/0!</v>
      </c>
      <c r="AF60" s="1" t="e">
        <f t="shared" si="7"/>
        <v>#DIV/0!</v>
      </c>
      <c r="AG60" s="1" t="e">
        <f t="shared" si="7"/>
        <v>#DIV/0!</v>
      </c>
      <c r="AH60" s="1" t="e">
        <f t="shared" si="7"/>
        <v>#DIV/0!</v>
      </c>
      <c r="AI60" s="1" t="e">
        <f t="shared" si="7"/>
        <v>#DIV/0!</v>
      </c>
      <c r="AJ60" s="1" t="e">
        <f t="shared" si="7"/>
        <v>#DIV/0!</v>
      </c>
      <c r="AK60" s="1" t="e">
        <f t="shared" si="7"/>
        <v>#DIV/0!</v>
      </c>
      <c r="AL60" s="1" t="e">
        <f t="shared" si="7"/>
        <v>#DIV/0!</v>
      </c>
      <c r="AM60" s="1" t="e">
        <f t="shared" si="7"/>
        <v>#DIV/0!</v>
      </c>
      <c r="AN60" s="1" t="e">
        <f t="shared" si="7"/>
        <v>#DIV/0!</v>
      </c>
      <c r="AO60" s="1" t="e">
        <f t="shared" si="7"/>
        <v>#DIV/0!</v>
      </c>
    </row>
    <row r="61" spans="1:41">
      <c r="H61" s="1" t="e">
        <f>SUM(F60:H60)</f>
        <v>#DIV/0!</v>
      </c>
      <c r="K61" s="1" t="e">
        <f>SUM(I60:K60)</f>
        <v>#DIV/0!</v>
      </c>
      <c r="N61" s="1" t="e">
        <f>SUM(L60:N60)</f>
        <v>#DIV/0!</v>
      </c>
      <c r="Q61" s="1" t="e">
        <f>SUM(O60:Q60)</f>
        <v>#DIV/0!</v>
      </c>
      <c r="T61" s="1" t="e">
        <f>SUM(R60:T60)</f>
        <v>#DIV/0!</v>
      </c>
      <c r="W61" s="1" t="e">
        <f>SUM(U60:W60)</f>
        <v>#DIV/0!</v>
      </c>
      <c r="Z61" s="1" t="e">
        <f>SUM(X60:Z60)</f>
        <v>#DIV/0!</v>
      </c>
      <c r="AC61" s="1" t="e">
        <f>SUM(AA60:AC60)</f>
        <v>#DIV/0!</v>
      </c>
      <c r="AF61" s="1" t="e">
        <f>SUM(AD60:AF60)</f>
        <v>#DIV/0!</v>
      </c>
      <c r="AI61" s="1" t="e">
        <f>SUM(AG60:AI60)</f>
        <v>#DIV/0!</v>
      </c>
      <c r="AL61" s="1" t="e">
        <f>SUM(AJ60:AL60)</f>
        <v>#DIV/0!</v>
      </c>
      <c r="AO61" s="1" t="e">
        <f>SUM(AM60:AO60)</f>
        <v>#DIV/0!</v>
      </c>
    </row>
    <row r="63" spans="1:41">
      <c r="A63" s="1" t="s">
        <v>151</v>
      </c>
      <c r="H63" s="1" t="e">
        <f>H9-H61</f>
        <v>#DIV/0!</v>
      </c>
      <c r="K63" s="1" t="e">
        <f>K9-K61</f>
        <v>#DIV/0!</v>
      </c>
      <c r="N63" s="1" t="e">
        <f>N9-N61</f>
        <v>#DIV/0!</v>
      </c>
      <c r="Q63" s="1" t="e">
        <f>Q9-Q61</f>
        <v>#DIV/0!</v>
      </c>
      <c r="T63" s="1" t="e">
        <f>T9-T61</f>
        <v>#DIV/0!</v>
      </c>
      <c r="W63" s="1" t="e">
        <f>W9-W61</f>
        <v>#DIV/0!</v>
      </c>
      <c r="Z63" s="1" t="e">
        <f>Z9-Z61</f>
        <v>#DIV/0!</v>
      </c>
      <c r="AC63" s="1" t="e">
        <f>AC9-AC61</f>
        <v>#DIV/0!</v>
      </c>
      <c r="AF63" s="1" t="e">
        <f>AF9-AF61</f>
        <v>#DIV/0!</v>
      </c>
      <c r="AI63" s="1" t="e">
        <f>AI9-AI61</f>
        <v>#DIV/0!</v>
      </c>
      <c r="AL63" s="1" t="e">
        <f>AL9-AL61</f>
        <v>#DIV/0!</v>
      </c>
      <c r="AO63" s="1" t="e">
        <f>AO9-AO61</f>
        <v>#DIV/0!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50"/>
  <sheetViews>
    <sheetView workbookViewId="0">
      <selection activeCell="E7" sqref="E7"/>
    </sheetView>
  </sheetViews>
  <sheetFormatPr defaultRowHeight="12.75"/>
  <cols>
    <col min="1" max="1" width="26.5703125" style="1" bestFit="1" customWidth="1"/>
    <col min="2" max="2" width="12.85546875" style="1" customWidth="1"/>
    <col min="3" max="3" width="11.28515625" style="1" customWidth="1"/>
    <col min="4" max="4" width="12.5703125" style="1" customWidth="1"/>
    <col min="5" max="5" width="10" style="1" customWidth="1"/>
    <col min="6" max="6" width="10" style="2" customWidth="1"/>
    <col min="7" max="42" width="11.28515625" style="1" customWidth="1"/>
    <col min="43" max="16384" width="9.140625" style="1"/>
  </cols>
  <sheetData>
    <row r="1" spans="1:42">
      <c r="B1" s="19">
        <f>'Data Entry'!B3</f>
        <v>2020</v>
      </c>
      <c r="C1" s="19">
        <f>'Data Entry'!C3</f>
        <v>2021</v>
      </c>
      <c r="D1" s="19">
        <f>'Data Entry'!D3</f>
        <v>2022</v>
      </c>
      <c r="E1" s="2" t="s">
        <v>4</v>
      </c>
      <c r="F1" s="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6</v>
      </c>
      <c r="T1" s="24" t="s">
        <v>7</v>
      </c>
      <c r="U1" s="24" t="s">
        <v>8</v>
      </c>
      <c r="V1" s="24" t="s">
        <v>9</v>
      </c>
      <c r="W1" s="24" t="s">
        <v>10</v>
      </c>
      <c r="X1" s="24" t="s">
        <v>11</v>
      </c>
      <c r="Y1" s="24" t="s">
        <v>12</v>
      </c>
      <c r="Z1" s="24" t="s">
        <v>13</v>
      </c>
      <c r="AA1" s="24" t="s">
        <v>14</v>
      </c>
      <c r="AB1" s="24" t="s">
        <v>15</v>
      </c>
      <c r="AC1" s="24" t="s">
        <v>16</v>
      </c>
      <c r="AD1" s="24" t="s">
        <v>17</v>
      </c>
      <c r="AE1" s="24" t="s">
        <v>6</v>
      </c>
      <c r="AF1" s="24" t="s">
        <v>7</v>
      </c>
      <c r="AG1" s="24" t="s">
        <v>8</v>
      </c>
      <c r="AH1" s="24" t="s">
        <v>9</v>
      </c>
      <c r="AI1" s="24" t="s">
        <v>10</v>
      </c>
      <c r="AJ1" s="24" t="s">
        <v>11</v>
      </c>
      <c r="AK1" s="24" t="s">
        <v>12</v>
      </c>
      <c r="AL1" s="24" t="s">
        <v>13</v>
      </c>
      <c r="AM1" s="24" t="s">
        <v>14</v>
      </c>
      <c r="AN1" s="24" t="s">
        <v>15</v>
      </c>
      <c r="AO1" s="24" t="s">
        <v>16</v>
      </c>
      <c r="AP1" s="24" t="s">
        <v>17</v>
      </c>
    </row>
    <row r="2" spans="1:42">
      <c r="A2" s="14" t="s">
        <v>18</v>
      </c>
    </row>
    <row r="4" spans="1:42">
      <c r="A4" s="4" t="str">
        <f>'Data Entry'!A6</f>
        <v>Sales</v>
      </c>
      <c r="B4" s="4">
        <f>'Data Entry'!B6*'Wot if'!B4</f>
        <v>0</v>
      </c>
      <c r="C4" s="4">
        <f>'Data Entry'!C6*'Wot if'!C4</f>
        <v>0</v>
      </c>
      <c r="D4" s="4">
        <f>'Data Entry'!D6*'Wot if'!D4</f>
        <v>0</v>
      </c>
      <c r="E4" s="8" t="e">
        <f>'Data Entry'!E6*'Wot if'!E4</f>
        <v>#VALUE!</v>
      </c>
      <c r="F4" s="9" t="str">
        <f>'Data Entry'!F6</f>
        <v>Y</v>
      </c>
      <c r="G4" s="1" t="e">
        <f>$B4/SUM($G5:$R5)*G5</f>
        <v>#DIV/0!</v>
      </c>
      <c r="H4" s="1" t="e">
        <f t="shared" ref="H4:P4" si="0">$B4/SUM($G5:$R5)*H5</f>
        <v>#DIV/0!</v>
      </c>
      <c r="I4" s="1" t="e">
        <f t="shared" si="0"/>
        <v>#DIV/0!</v>
      </c>
      <c r="J4" s="1" t="e">
        <f t="shared" si="0"/>
        <v>#DIV/0!</v>
      </c>
      <c r="K4" s="1" t="e">
        <f t="shared" si="0"/>
        <v>#DIV/0!</v>
      </c>
      <c r="L4" s="1" t="e">
        <f t="shared" si="0"/>
        <v>#DIV/0!</v>
      </c>
      <c r="M4" s="1" t="e">
        <f t="shared" si="0"/>
        <v>#DIV/0!</v>
      </c>
      <c r="N4" s="1" t="e">
        <f t="shared" si="0"/>
        <v>#DIV/0!</v>
      </c>
      <c r="O4" s="1" t="e">
        <f t="shared" si="0"/>
        <v>#DIV/0!</v>
      </c>
      <c r="P4" s="1" t="e">
        <f t="shared" si="0"/>
        <v>#DIV/0!</v>
      </c>
      <c r="Q4" s="1" t="e">
        <f>$B4/SUM($G5:$R5)*Q5</f>
        <v>#DIV/0!</v>
      </c>
      <c r="R4" s="1" t="e">
        <f>$B4/SUM($G5:$R5)*R5</f>
        <v>#DIV/0!</v>
      </c>
      <c r="S4" s="1" t="e">
        <f>$C4/SUM($S5:$AD5)*S5</f>
        <v>#DIV/0!</v>
      </c>
      <c r="T4" s="1" t="e">
        <f>$C4/SUM($S5:$AD5)*T5</f>
        <v>#DIV/0!</v>
      </c>
      <c r="U4" s="1" t="e">
        <f t="shared" ref="U4:AC4" si="1">$C4/SUM($S5:$AD5)*U5</f>
        <v>#DIV/0!</v>
      </c>
      <c r="V4" s="1" t="e">
        <f t="shared" si="1"/>
        <v>#DIV/0!</v>
      </c>
      <c r="W4" s="1" t="e">
        <f t="shared" si="1"/>
        <v>#DIV/0!</v>
      </c>
      <c r="X4" s="1" t="e">
        <f t="shared" si="1"/>
        <v>#DIV/0!</v>
      </c>
      <c r="Y4" s="1" t="e">
        <f t="shared" si="1"/>
        <v>#DIV/0!</v>
      </c>
      <c r="Z4" s="1" t="e">
        <f t="shared" si="1"/>
        <v>#DIV/0!</v>
      </c>
      <c r="AA4" s="1" t="e">
        <f t="shared" si="1"/>
        <v>#DIV/0!</v>
      </c>
      <c r="AB4" s="1" t="e">
        <f t="shared" si="1"/>
        <v>#DIV/0!</v>
      </c>
      <c r="AC4" s="1" t="e">
        <f t="shared" si="1"/>
        <v>#DIV/0!</v>
      </c>
      <c r="AD4" s="1" t="e">
        <f>$C4/SUM($S5:$AD5)*AD5</f>
        <v>#DIV/0!</v>
      </c>
      <c r="AE4" s="1" t="e">
        <f>$D4/SUM($AE5:$AP5)*AE5</f>
        <v>#DIV/0!</v>
      </c>
      <c r="AF4" s="1" t="e">
        <f t="shared" ref="AF4:AP4" si="2">$D4/SUM($AE5:$AP5)*AF5</f>
        <v>#DIV/0!</v>
      </c>
      <c r="AG4" s="1" t="e">
        <f t="shared" si="2"/>
        <v>#DIV/0!</v>
      </c>
      <c r="AH4" s="1" t="e">
        <f t="shared" si="2"/>
        <v>#DIV/0!</v>
      </c>
      <c r="AI4" s="1" t="e">
        <f t="shared" si="2"/>
        <v>#DIV/0!</v>
      </c>
      <c r="AJ4" s="1" t="e">
        <f t="shared" si="2"/>
        <v>#DIV/0!</v>
      </c>
      <c r="AK4" s="1" t="e">
        <f t="shared" si="2"/>
        <v>#DIV/0!</v>
      </c>
      <c r="AL4" s="1" t="e">
        <f t="shared" si="2"/>
        <v>#DIV/0!</v>
      </c>
      <c r="AM4" s="1" t="e">
        <f t="shared" si="2"/>
        <v>#DIV/0!</v>
      </c>
      <c r="AN4" s="1" t="e">
        <f t="shared" si="2"/>
        <v>#DIV/0!</v>
      </c>
      <c r="AO4" s="1" t="e">
        <f t="shared" si="2"/>
        <v>#DIV/0!</v>
      </c>
      <c r="AP4" s="1" t="e">
        <f t="shared" si="2"/>
        <v>#DIV/0!</v>
      </c>
    </row>
    <row r="5" spans="1:42">
      <c r="A5" s="1" t="s">
        <v>21</v>
      </c>
      <c r="B5" s="3"/>
      <c r="G5" s="5">
        <f>'Data Entry'!G7*'Wot if'!G5</f>
        <v>0</v>
      </c>
      <c r="H5" s="5">
        <f>'Data Entry'!H7*'Wot if'!H5</f>
        <v>0</v>
      </c>
      <c r="I5" s="5">
        <f>'Data Entry'!I7*'Wot if'!I5</f>
        <v>0</v>
      </c>
      <c r="J5" s="5">
        <f>'Data Entry'!J7*'Wot if'!J5</f>
        <v>0</v>
      </c>
      <c r="K5" s="5">
        <f>'Data Entry'!K7*'Wot if'!K5</f>
        <v>0</v>
      </c>
      <c r="L5" s="5">
        <f>'Data Entry'!L7*'Wot if'!L5</f>
        <v>0</v>
      </c>
      <c r="M5" s="5">
        <f>'Data Entry'!M7*'Wot if'!M5</f>
        <v>0</v>
      </c>
      <c r="N5" s="5">
        <f>'Data Entry'!N7*'Wot if'!N5</f>
        <v>0</v>
      </c>
      <c r="O5" s="5">
        <f>'Data Entry'!O7*'Wot if'!O5</f>
        <v>0</v>
      </c>
      <c r="P5" s="5">
        <f>'Data Entry'!P7*'Wot if'!P5</f>
        <v>0</v>
      </c>
      <c r="Q5" s="5">
        <f>'Data Entry'!Q7*'Wot if'!Q5</f>
        <v>0</v>
      </c>
      <c r="R5" s="5">
        <f>'Data Entry'!R7*'Wot if'!R5</f>
        <v>0</v>
      </c>
      <c r="S5" s="5">
        <f>'Data Entry'!S7*'Wot if'!S5</f>
        <v>0</v>
      </c>
      <c r="T5" s="5">
        <f>'Data Entry'!T7*'Wot if'!T5</f>
        <v>0</v>
      </c>
      <c r="U5" s="5">
        <f>'Data Entry'!U7*'Wot if'!U5</f>
        <v>0</v>
      </c>
      <c r="V5" s="5">
        <f>'Data Entry'!V7*'Wot if'!V5</f>
        <v>0</v>
      </c>
      <c r="W5" s="5">
        <f>'Data Entry'!W7*'Wot if'!W5</f>
        <v>0</v>
      </c>
      <c r="X5" s="5">
        <f>'Data Entry'!X7*'Wot if'!X5</f>
        <v>0</v>
      </c>
      <c r="Y5" s="5">
        <f>'Data Entry'!Y7*'Wot if'!Y5</f>
        <v>0</v>
      </c>
      <c r="Z5" s="5">
        <f>'Data Entry'!Z7*'Wot if'!Z5</f>
        <v>0</v>
      </c>
      <c r="AA5" s="5">
        <f>'Data Entry'!AA7*'Wot if'!AA5</f>
        <v>0</v>
      </c>
      <c r="AB5" s="5">
        <f>'Data Entry'!AB7*'Wot if'!AB5</f>
        <v>0</v>
      </c>
      <c r="AC5" s="5">
        <f>'Data Entry'!AC7*'Wot if'!AC5</f>
        <v>0</v>
      </c>
      <c r="AD5" s="5">
        <f>'Data Entry'!AD7*'Wot if'!AD5</f>
        <v>0</v>
      </c>
      <c r="AE5" s="5">
        <f>'Data Entry'!AE7*'Wot if'!AE5</f>
        <v>0</v>
      </c>
      <c r="AF5" s="5">
        <f>'Data Entry'!AF7*'Wot if'!AF5</f>
        <v>0</v>
      </c>
      <c r="AG5" s="5">
        <f>'Data Entry'!AG7*'Wot if'!AG5</f>
        <v>0</v>
      </c>
      <c r="AH5" s="5">
        <f>'Data Entry'!AH7*'Wot if'!AH5</f>
        <v>0</v>
      </c>
      <c r="AI5" s="5">
        <f>'Data Entry'!AI7*'Wot if'!AI5</f>
        <v>0</v>
      </c>
      <c r="AJ5" s="5">
        <f>'Data Entry'!AJ7*'Wot if'!AJ5</f>
        <v>0</v>
      </c>
      <c r="AK5" s="5">
        <f>'Data Entry'!AK7*'Wot if'!AK5</f>
        <v>0</v>
      </c>
      <c r="AL5" s="5">
        <f>'Data Entry'!AL7*'Wot if'!AL5</f>
        <v>0</v>
      </c>
      <c r="AM5" s="5">
        <f>'Data Entry'!AM7*'Wot if'!AM5</f>
        <v>0</v>
      </c>
      <c r="AN5" s="5">
        <f>'Data Entry'!AN7*'Wot if'!AN5</f>
        <v>0</v>
      </c>
      <c r="AO5" s="5">
        <f>'Data Entry'!AO7*'Wot if'!AO5</f>
        <v>0</v>
      </c>
      <c r="AP5" s="5">
        <f>'Data Entry'!AP7*'Wot if'!AP5</f>
        <v>0</v>
      </c>
    </row>
    <row r="7" spans="1:42">
      <c r="A7" s="4">
        <f>'Data Entry'!A9</f>
        <v>0</v>
      </c>
      <c r="B7" s="4">
        <f>'Data Entry'!B9*'Wot if'!B7</f>
        <v>0</v>
      </c>
      <c r="C7" s="4">
        <f>'Data Entry'!C9*'Wot if'!C7</f>
        <v>0</v>
      </c>
      <c r="D7" s="4">
        <f>'Data Entry'!D9*'Wot if'!D7</f>
        <v>0</v>
      </c>
      <c r="E7" s="8" t="e">
        <f>'Data Entry'!E9*'Wot if'!E7</f>
        <v>#VALUE!</v>
      </c>
      <c r="F7" s="9" t="str">
        <f>'Data Entry'!F9</f>
        <v>Y</v>
      </c>
      <c r="G7" s="1" t="e">
        <f t="shared" ref="G7:R7" si="3">$B7/SUM($G8:$R8)*G8</f>
        <v>#DIV/0!</v>
      </c>
      <c r="H7" s="1" t="e">
        <f t="shared" si="3"/>
        <v>#DIV/0!</v>
      </c>
      <c r="I7" s="1" t="e">
        <f t="shared" si="3"/>
        <v>#DIV/0!</v>
      </c>
      <c r="J7" s="1" t="e">
        <f t="shared" si="3"/>
        <v>#DIV/0!</v>
      </c>
      <c r="K7" s="1" t="e">
        <f t="shared" si="3"/>
        <v>#DIV/0!</v>
      </c>
      <c r="L7" s="1" t="e">
        <f t="shared" si="3"/>
        <v>#DIV/0!</v>
      </c>
      <c r="M7" s="1" t="e">
        <f t="shared" si="3"/>
        <v>#DIV/0!</v>
      </c>
      <c r="N7" s="1" t="e">
        <f t="shared" si="3"/>
        <v>#DIV/0!</v>
      </c>
      <c r="O7" s="1" t="e">
        <f t="shared" si="3"/>
        <v>#DIV/0!</v>
      </c>
      <c r="P7" s="1" t="e">
        <f t="shared" si="3"/>
        <v>#DIV/0!</v>
      </c>
      <c r="Q7" s="1" t="e">
        <f t="shared" si="3"/>
        <v>#DIV/0!</v>
      </c>
      <c r="R7" s="1" t="e">
        <f t="shared" si="3"/>
        <v>#DIV/0!</v>
      </c>
      <c r="S7" s="1">
        <f>$C7/SUM($S8:$AD8)*S8</f>
        <v>0</v>
      </c>
      <c r="T7" s="1">
        <f t="shared" ref="T7:AD7" si="4">$C7/SUM($S8:$AD8)*T8</f>
        <v>0</v>
      </c>
      <c r="U7" s="1">
        <f t="shared" si="4"/>
        <v>0</v>
      </c>
      <c r="V7" s="1">
        <f t="shared" si="4"/>
        <v>0</v>
      </c>
      <c r="W7" s="1">
        <f t="shared" si="4"/>
        <v>0</v>
      </c>
      <c r="X7" s="1">
        <f t="shared" si="4"/>
        <v>0</v>
      </c>
      <c r="Y7" s="1">
        <f t="shared" si="4"/>
        <v>0</v>
      </c>
      <c r="Z7" s="1">
        <f t="shared" si="4"/>
        <v>0</v>
      </c>
      <c r="AA7" s="1">
        <f t="shared" si="4"/>
        <v>0</v>
      </c>
      <c r="AB7" s="1">
        <f t="shared" si="4"/>
        <v>0</v>
      </c>
      <c r="AC7" s="1">
        <f t="shared" si="4"/>
        <v>0</v>
      </c>
      <c r="AD7" s="1">
        <f t="shared" si="4"/>
        <v>0</v>
      </c>
      <c r="AE7" s="1">
        <f>$D7/SUM($AE8:$AP8)*AE8</f>
        <v>0</v>
      </c>
      <c r="AF7" s="1">
        <f t="shared" ref="AF7:AP7" si="5">$D7/SUM($AE8:$AP8)*AF8</f>
        <v>0</v>
      </c>
      <c r="AG7" s="1">
        <f t="shared" si="5"/>
        <v>0</v>
      </c>
      <c r="AH7" s="1">
        <f t="shared" si="5"/>
        <v>0</v>
      </c>
      <c r="AI7" s="1">
        <f t="shared" si="5"/>
        <v>0</v>
      </c>
      <c r="AJ7" s="1">
        <f t="shared" si="5"/>
        <v>0</v>
      </c>
      <c r="AK7" s="1">
        <f t="shared" si="5"/>
        <v>0</v>
      </c>
      <c r="AL7" s="1">
        <f t="shared" si="5"/>
        <v>0</v>
      </c>
      <c r="AM7" s="1">
        <f t="shared" si="5"/>
        <v>0</v>
      </c>
      <c r="AN7" s="1">
        <f t="shared" si="5"/>
        <v>0</v>
      </c>
      <c r="AO7" s="1">
        <f t="shared" si="5"/>
        <v>0</v>
      </c>
      <c r="AP7" s="1">
        <f t="shared" si="5"/>
        <v>0</v>
      </c>
    </row>
    <row r="8" spans="1:42">
      <c r="A8" s="1" t="s">
        <v>21</v>
      </c>
      <c r="B8" s="3"/>
      <c r="G8" s="5" t="e">
        <f>'Data Entry'!G10*'Wot if'!G8</f>
        <v>#DIV/0!</v>
      </c>
      <c r="H8" s="5" t="e">
        <f>'Data Entry'!H10*'Wot if'!H8</f>
        <v>#DIV/0!</v>
      </c>
      <c r="I8" s="5" t="e">
        <f>'Data Entry'!I10*'Wot if'!I8</f>
        <v>#DIV/0!</v>
      </c>
      <c r="J8" s="5" t="e">
        <f>'Data Entry'!J10*'Wot if'!J8</f>
        <v>#DIV/0!</v>
      </c>
      <c r="K8" s="5" t="e">
        <f>'Data Entry'!K10*'Wot if'!K8</f>
        <v>#DIV/0!</v>
      </c>
      <c r="L8" s="5" t="e">
        <f>'Data Entry'!L10*'Wot if'!L8</f>
        <v>#DIV/0!</v>
      </c>
      <c r="M8" s="5" t="e">
        <f>'Data Entry'!M10*'Wot if'!M8</f>
        <v>#DIV/0!</v>
      </c>
      <c r="N8" s="5" t="e">
        <f>'Data Entry'!N10*'Wot if'!N8</f>
        <v>#DIV/0!</v>
      </c>
      <c r="O8" s="5" t="e">
        <f>'Data Entry'!O10*'Wot if'!O8</f>
        <v>#DIV/0!</v>
      </c>
      <c r="P8" s="5" t="e">
        <f>'Data Entry'!P10*'Wot if'!P8</f>
        <v>#DIV/0!</v>
      </c>
      <c r="Q8" s="5" t="e">
        <f>'Data Entry'!Q10*'Wot if'!Q8</f>
        <v>#DIV/0!</v>
      </c>
      <c r="R8" s="5" t="e">
        <f>'Data Entry'!R10*'Wot if'!R8</f>
        <v>#DIV/0!</v>
      </c>
      <c r="S8" s="5">
        <f>'Data Entry'!S10*'Wot if'!S8</f>
        <v>0</v>
      </c>
      <c r="T8" s="5">
        <f>'Data Entry'!T10*'Wot if'!T8</f>
        <v>1</v>
      </c>
      <c r="U8" s="5">
        <f>'Data Entry'!U10*'Wot if'!U8</f>
        <v>0</v>
      </c>
      <c r="V8" s="5">
        <f>'Data Entry'!V10*'Wot if'!V8</f>
        <v>1</v>
      </c>
      <c r="W8" s="5">
        <f>'Data Entry'!W10*'Wot if'!W8</f>
        <v>1</v>
      </c>
      <c r="X8" s="5">
        <f>'Data Entry'!X10*'Wot if'!X8</f>
        <v>1</v>
      </c>
      <c r="Y8" s="5">
        <f>'Data Entry'!Y10*'Wot if'!Y8</f>
        <v>1</v>
      </c>
      <c r="Z8" s="5">
        <f>'Data Entry'!Z10*'Wot if'!Z8</f>
        <v>1</v>
      </c>
      <c r="AA8" s="5">
        <f>'Data Entry'!AA10*'Wot if'!AA8</f>
        <v>1</v>
      </c>
      <c r="AB8" s="5">
        <f>'Data Entry'!AB10*'Wot if'!AB8</f>
        <v>1</v>
      </c>
      <c r="AC8" s="5">
        <f>'Data Entry'!AC10*'Wot if'!AC8</f>
        <v>1</v>
      </c>
      <c r="AD8" s="5">
        <f>'Data Entry'!AD10*'Wot if'!AD8</f>
        <v>1</v>
      </c>
      <c r="AE8" s="5">
        <f>'Data Entry'!AE10*'Wot if'!AE8</f>
        <v>1</v>
      </c>
      <c r="AF8" s="5">
        <f>'Data Entry'!AF10*'Wot if'!AF8</f>
        <v>1</v>
      </c>
      <c r="AG8" s="5">
        <f>'Data Entry'!AG10*'Wot if'!AG8</f>
        <v>1</v>
      </c>
      <c r="AH8" s="5">
        <f>'Data Entry'!AH10*'Wot if'!AH8</f>
        <v>1</v>
      </c>
      <c r="AI8" s="5">
        <f>'Data Entry'!AI10*'Wot if'!AI8</f>
        <v>1</v>
      </c>
      <c r="AJ8" s="5">
        <f>'Data Entry'!AJ10*'Wot if'!AJ8</f>
        <v>1</v>
      </c>
      <c r="AK8" s="5">
        <f>'Data Entry'!AK10*'Wot if'!AK8</f>
        <v>1</v>
      </c>
      <c r="AL8" s="5">
        <f>'Data Entry'!AL10*'Wot if'!AL8</f>
        <v>1</v>
      </c>
      <c r="AM8" s="5">
        <f>'Data Entry'!AM10*'Wot if'!AM8</f>
        <v>1</v>
      </c>
      <c r="AN8" s="5">
        <f>'Data Entry'!AN10*'Wot if'!AN8</f>
        <v>1</v>
      </c>
      <c r="AO8" s="5">
        <f>'Data Entry'!AO10*'Wot if'!AO8</f>
        <v>1</v>
      </c>
      <c r="AP8" s="5">
        <f>'Data Entry'!AP10*'Wot if'!AP8</f>
        <v>1</v>
      </c>
    </row>
    <row r="10" spans="1:42">
      <c r="A10" s="4">
        <f>'Data Entry'!A12</f>
        <v>0</v>
      </c>
      <c r="B10" s="4">
        <f>'Data Entry'!B12*'Wot if'!B10</f>
        <v>0</v>
      </c>
      <c r="C10" s="4">
        <f>'Data Entry'!C12*'Wot if'!C10</f>
        <v>0</v>
      </c>
      <c r="D10" s="4">
        <f>'Data Entry'!D12*'Wot if'!D10</f>
        <v>0</v>
      </c>
      <c r="E10" s="8" t="e">
        <f>'Data Entry'!E12*'Wot if'!E10</f>
        <v>#VALUE!</v>
      </c>
      <c r="F10" s="9" t="str">
        <f>'Data Entry'!F12</f>
        <v>Y</v>
      </c>
      <c r="G10" s="1" t="e">
        <f t="shared" ref="G10:R10" si="6">$B10/SUM($G11:$R11)*G11</f>
        <v>#DIV/0!</v>
      </c>
      <c r="H10" s="1" t="e">
        <f t="shared" si="6"/>
        <v>#DIV/0!</v>
      </c>
      <c r="I10" s="1" t="e">
        <f t="shared" si="6"/>
        <v>#DIV/0!</v>
      </c>
      <c r="J10" s="1" t="e">
        <f t="shared" si="6"/>
        <v>#DIV/0!</v>
      </c>
      <c r="K10" s="1" t="e">
        <f t="shared" si="6"/>
        <v>#DIV/0!</v>
      </c>
      <c r="L10" s="1" t="e">
        <f t="shared" si="6"/>
        <v>#DIV/0!</v>
      </c>
      <c r="M10" s="1" t="e">
        <f t="shared" si="6"/>
        <v>#DIV/0!</v>
      </c>
      <c r="N10" s="1" t="e">
        <f t="shared" si="6"/>
        <v>#DIV/0!</v>
      </c>
      <c r="O10" s="1" t="e">
        <f t="shared" si="6"/>
        <v>#DIV/0!</v>
      </c>
      <c r="P10" s="1" t="e">
        <f t="shared" si="6"/>
        <v>#DIV/0!</v>
      </c>
      <c r="Q10" s="1" t="e">
        <f t="shared" si="6"/>
        <v>#DIV/0!</v>
      </c>
      <c r="R10" s="1" t="e">
        <f t="shared" si="6"/>
        <v>#DIV/0!</v>
      </c>
      <c r="S10" s="1">
        <f>$C10/SUM($S11:$AD11)*S11</f>
        <v>0</v>
      </c>
      <c r="T10" s="1">
        <f t="shared" ref="T10:AD10" si="7">$C10/SUM($S11:$AD11)*T11</f>
        <v>0</v>
      </c>
      <c r="U10" s="1">
        <f t="shared" si="7"/>
        <v>0</v>
      </c>
      <c r="V10" s="1">
        <f t="shared" si="7"/>
        <v>0</v>
      </c>
      <c r="W10" s="1">
        <f t="shared" si="7"/>
        <v>0</v>
      </c>
      <c r="X10" s="1">
        <f t="shared" si="7"/>
        <v>0</v>
      </c>
      <c r="Y10" s="1">
        <f t="shared" si="7"/>
        <v>0</v>
      </c>
      <c r="Z10" s="1">
        <f t="shared" si="7"/>
        <v>0</v>
      </c>
      <c r="AA10" s="1">
        <f t="shared" si="7"/>
        <v>0</v>
      </c>
      <c r="AB10" s="1">
        <f t="shared" si="7"/>
        <v>0</v>
      </c>
      <c r="AC10" s="1">
        <f t="shared" si="7"/>
        <v>0</v>
      </c>
      <c r="AD10" s="1">
        <f t="shared" si="7"/>
        <v>0</v>
      </c>
      <c r="AE10" s="1">
        <f>$D10/SUM($AE11:$AP11)*AE11</f>
        <v>0</v>
      </c>
      <c r="AF10" s="1">
        <f t="shared" ref="AF10:AP10" si="8">$D10/SUM($AE11:$AP11)*AF11</f>
        <v>0</v>
      </c>
      <c r="AG10" s="1">
        <f t="shared" si="8"/>
        <v>0</v>
      </c>
      <c r="AH10" s="1">
        <f t="shared" si="8"/>
        <v>0</v>
      </c>
      <c r="AI10" s="1">
        <f t="shared" si="8"/>
        <v>0</v>
      </c>
      <c r="AJ10" s="1">
        <f t="shared" si="8"/>
        <v>0</v>
      </c>
      <c r="AK10" s="1">
        <f t="shared" si="8"/>
        <v>0</v>
      </c>
      <c r="AL10" s="1">
        <f t="shared" si="8"/>
        <v>0</v>
      </c>
      <c r="AM10" s="1">
        <f t="shared" si="8"/>
        <v>0</v>
      </c>
      <c r="AN10" s="1">
        <f t="shared" si="8"/>
        <v>0</v>
      </c>
      <c r="AO10" s="1">
        <f t="shared" si="8"/>
        <v>0</v>
      </c>
      <c r="AP10" s="1">
        <f t="shared" si="8"/>
        <v>0</v>
      </c>
    </row>
    <row r="11" spans="1:42">
      <c r="A11" s="1" t="s">
        <v>21</v>
      </c>
      <c r="B11" s="3"/>
      <c r="G11" s="5" t="e">
        <f>'Data Entry'!G13*'Wot if'!G11</f>
        <v>#DIV/0!</v>
      </c>
      <c r="H11" s="5" t="e">
        <f>'Data Entry'!H13*'Wot if'!H11</f>
        <v>#DIV/0!</v>
      </c>
      <c r="I11" s="5" t="e">
        <f>'Data Entry'!I13*'Wot if'!I11</f>
        <v>#DIV/0!</v>
      </c>
      <c r="J11" s="5" t="e">
        <f>'Data Entry'!J13*'Wot if'!J11</f>
        <v>#DIV/0!</v>
      </c>
      <c r="K11" s="5" t="e">
        <f>'Data Entry'!K13*'Wot if'!K11</f>
        <v>#DIV/0!</v>
      </c>
      <c r="L11" s="5" t="e">
        <f>'Data Entry'!L13*'Wot if'!L11</f>
        <v>#DIV/0!</v>
      </c>
      <c r="M11" s="5" t="e">
        <f>'Data Entry'!M13*'Wot if'!M11</f>
        <v>#DIV/0!</v>
      </c>
      <c r="N11" s="5" t="e">
        <f>'Data Entry'!N13*'Wot if'!N11</f>
        <v>#DIV/0!</v>
      </c>
      <c r="O11" s="5" t="e">
        <f>'Data Entry'!O13*'Wot if'!O11</f>
        <v>#DIV/0!</v>
      </c>
      <c r="P11" s="5" t="e">
        <f>'Data Entry'!P13*'Wot if'!P11</f>
        <v>#DIV/0!</v>
      </c>
      <c r="Q11" s="5" t="e">
        <f>'Data Entry'!Q13*'Wot if'!Q11</f>
        <v>#DIV/0!</v>
      </c>
      <c r="R11" s="5" t="e">
        <f>'Data Entry'!R13*'Wot if'!R11</f>
        <v>#DIV/0!</v>
      </c>
      <c r="S11" s="5">
        <f>'Data Entry'!S13*'Wot if'!S11</f>
        <v>1</v>
      </c>
      <c r="T11" s="5">
        <f>'Data Entry'!T13*'Wot if'!T11</f>
        <v>1</v>
      </c>
      <c r="U11" s="5">
        <f>'Data Entry'!U13*'Wot if'!U11</f>
        <v>1</v>
      </c>
      <c r="V11" s="5">
        <f>'Data Entry'!V13*'Wot if'!V11</f>
        <v>1</v>
      </c>
      <c r="W11" s="5">
        <f>'Data Entry'!W13*'Wot if'!W11</f>
        <v>1</v>
      </c>
      <c r="X11" s="5">
        <f>'Data Entry'!X13*'Wot if'!X11</f>
        <v>1</v>
      </c>
      <c r="Y11" s="5">
        <f>'Data Entry'!Y13*'Wot if'!Y11</f>
        <v>1</v>
      </c>
      <c r="Z11" s="5">
        <f>'Data Entry'!Z13*'Wot if'!Z11</f>
        <v>1</v>
      </c>
      <c r="AA11" s="5">
        <f>'Data Entry'!AA13*'Wot if'!AA11</f>
        <v>1</v>
      </c>
      <c r="AB11" s="5">
        <f>'Data Entry'!AB13*'Wot if'!AB11</f>
        <v>1</v>
      </c>
      <c r="AC11" s="5">
        <f>'Data Entry'!AC13*'Wot if'!AC11</f>
        <v>1</v>
      </c>
      <c r="AD11" s="5">
        <f>'Data Entry'!AD13*'Wot if'!AD11</f>
        <v>1</v>
      </c>
      <c r="AE11" s="5">
        <f>'Data Entry'!AE13*'Wot if'!AE11</f>
        <v>1</v>
      </c>
      <c r="AF11" s="5">
        <f>'Data Entry'!AF13*'Wot if'!AF11</f>
        <v>1</v>
      </c>
      <c r="AG11" s="5">
        <f>'Data Entry'!AG13*'Wot if'!AG11</f>
        <v>1</v>
      </c>
      <c r="AH11" s="5">
        <f>'Data Entry'!AH13*'Wot if'!AH11</f>
        <v>1</v>
      </c>
      <c r="AI11" s="5">
        <f>'Data Entry'!AI13*'Wot if'!AI11</f>
        <v>1</v>
      </c>
      <c r="AJ11" s="5">
        <f>'Data Entry'!AJ13*'Wot if'!AJ11</f>
        <v>1</v>
      </c>
      <c r="AK11" s="5">
        <f>'Data Entry'!AK13*'Wot if'!AK11</f>
        <v>1</v>
      </c>
      <c r="AL11" s="5">
        <f>'Data Entry'!AL13*'Wot if'!AL11</f>
        <v>1</v>
      </c>
      <c r="AM11" s="5">
        <f>'Data Entry'!AM13*'Wot if'!AM11</f>
        <v>1</v>
      </c>
      <c r="AN11" s="5">
        <f>'Data Entry'!AN13*'Wot if'!AN11</f>
        <v>1</v>
      </c>
      <c r="AO11" s="5">
        <f>'Data Entry'!AO13*'Wot if'!AO11</f>
        <v>1</v>
      </c>
      <c r="AP11" s="5">
        <f>'Data Entry'!AP13*'Wot if'!AP11</f>
        <v>1</v>
      </c>
    </row>
    <row r="13" spans="1:42" s="15" customFormat="1">
      <c r="A13" s="15" t="s">
        <v>22</v>
      </c>
      <c r="B13" s="15">
        <f>B4+B7+B10</f>
        <v>0</v>
      </c>
      <c r="C13" s="15">
        <f>C4+C7+C10</f>
        <v>0</v>
      </c>
      <c r="D13" s="15">
        <f>D4+D7+D10</f>
        <v>0</v>
      </c>
      <c r="F13" s="16"/>
      <c r="G13" s="15" t="e">
        <f t="shared" ref="G13:AD13" si="9">G4+G7+G10</f>
        <v>#DIV/0!</v>
      </c>
      <c r="H13" s="15" t="e">
        <f t="shared" si="9"/>
        <v>#DIV/0!</v>
      </c>
      <c r="I13" s="15" t="e">
        <f t="shared" si="9"/>
        <v>#DIV/0!</v>
      </c>
      <c r="J13" s="15" t="e">
        <f t="shared" si="9"/>
        <v>#DIV/0!</v>
      </c>
      <c r="K13" s="15" t="e">
        <f t="shared" si="9"/>
        <v>#DIV/0!</v>
      </c>
      <c r="L13" s="15" t="e">
        <f t="shared" si="9"/>
        <v>#DIV/0!</v>
      </c>
      <c r="M13" s="15" t="e">
        <f t="shared" si="9"/>
        <v>#DIV/0!</v>
      </c>
      <c r="N13" s="15" t="e">
        <f t="shared" si="9"/>
        <v>#DIV/0!</v>
      </c>
      <c r="O13" s="15" t="e">
        <f t="shared" si="9"/>
        <v>#DIV/0!</v>
      </c>
      <c r="P13" s="15" t="e">
        <f t="shared" si="9"/>
        <v>#DIV/0!</v>
      </c>
      <c r="Q13" s="15" t="e">
        <f t="shared" si="9"/>
        <v>#DIV/0!</v>
      </c>
      <c r="R13" s="15" t="e">
        <f t="shared" si="9"/>
        <v>#DIV/0!</v>
      </c>
      <c r="S13" s="15" t="e">
        <f t="shared" si="9"/>
        <v>#DIV/0!</v>
      </c>
      <c r="T13" s="15" t="e">
        <f t="shared" si="9"/>
        <v>#DIV/0!</v>
      </c>
      <c r="U13" s="15" t="e">
        <f t="shared" si="9"/>
        <v>#DIV/0!</v>
      </c>
      <c r="V13" s="15" t="e">
        <f t="shared" si="9"/>
        <v>#DIV/0!</v>
      </c>
      <c r="W13" s="15" t="e">
        <f t="shared" si="9"/>
        <v>#DIV/0!</v>
      </c>
      <c r="X13" s="15" t="e">
        <f t="shared" si="9"/>
        <v>#DIV/0!</v>
      </c>
      <c r="Y13" s="15" t="e">
        <f t="shared" si="9"/>
        <v>#DIV/0!</v>
      </c>
      <c r="Z13" s="15" t="e">
        <f t="shared" si="9"/>
        <v>#DIV/0!</v>
      </c>
      <c r="AA13" s="15" t="e">
        <f t="shared" si="9"/>
        <v>#DIV/0!</v>
      </c>
      <c r="AB13" s="15" t="e">
        <f t="shared" si="9"/>
        <v>#DIV/0!</v>
      </c>
      <c r="AC13" s="15" t="e">
        <f t="shared" si="9"/>
        <v>#DIV/0!</v>
      </c>
      <c r="AD13" s="15" t="e">
        <f t="shared" si="9"/>
        <v>#DIV/0!</v>
      </c>
      <c r="AE13" s="15" t="e">
        <f t="shared" ref="AE13:AP13" si="10">AE4+AE7+AE10</f>
        <v>#DIV/0!</v>
      </c>
      <c r="AF13" s="15" t="e">
        <f t="shared" si="10"/>
        <v>#DIV/0!</v>
      </c>
      <c r="AG13" s="15" t="e">
        <f t="shared" si="10"/>
        <v>#DIV/0!</v>
      </c>
      <c r="AH13" s="15" t="e">
        <f t="shared" si="10"/>
        <v>#DIV/0!</v>
      </c>
      <c r="AI13" s="15" t="e">
        <f t="shared" si="10"/>
        <v>#DIV/0!</v>
      </c>
      <c r="AJ13" s="15" t="e">
        <f t="shared" si="10"/>
        <v>#DIV/0!</v>
      </c>
      <c r="AK13" s="15" t="e">
        <f t="shared" si="10"/>
        <v>#DIV/0!</v>
      </c>
      <c r="AL13" s="15" t="e">
        <f t="shared" si="10"/>
        <v>#DIV/0!</v>
      </c>
      <c r="AM13" s="15" t="e">
        <f t="shared" si="10"/>
        <v>#DIV/0!</v>
      </c>
      <c r="AN13" s="15" t="e">
        <f t="shared" si="10"/>
        <v>#DIV/0!</v>
      </c>
      <c r="AO13" s="15" t="e">
        <f t="shared" si="10"/>
        <v>#DIV/0!</v>
      </c>
      <c r="AP13" s="15" t="e">
        <f t="shared" si="10"/>
        <v>#DIV/0!</v>
      </c>
    </row>
    <row r="15" spans="1:42">
      <c r="A15" s="14" t="s">
        <v>23</v>
      </c>
      <c r="B15" s="1" t="s">
        <v>24</v>
      </c>
      <c r="C15" s="1" t="s">
        <v>24</v>
      </c>
      <c r="D15" s="1" t="s">
        <v>24</v>
      </c>
    </row>
    <row r="17" spans="1:4">
      <c r="A17" s="1" t="str">
        <f>A4</f>
        <v>Sales</v>
      </c>
      <c r="B17" s="6">
        <f>'Data Entry'!B19*'Wot if'!B17</f>
        <v>0</v>
      </c>
      <c r="C17" s="6">
        <f>'Data Entry'!C19*'Wot if'!C17</f>
        <v>0</v>
      </c>
      <c r="D17" s="6">
        <f>'Data Entry'!D19*'Wot if'!D17</f>
        <v>0</v>
      </c>
    </row>
    <row r="19" spans="1:4">
      <c r="A19" s="1">
        <f>A7</f>
        <v>0</v>
      </c>
      <c r="B19" s="6">
        <f>'Data Entry'!B21*'Wot if'!B19</f>
        <v>0</v>
      </c>
      <c r="C19" s="6">
        <f>'Data Entry'!C21*'Wot if'!C19</f>
        <v>0</v>
      </c>
      <c r="D19" s="6">
        <f>'Data Entry'!D21*'Wot if'!D19</f>
        <v>0</v>
      </c>
    </row>
    <row r="21" spans="1:4">
      <c r="A21" s="1">
        <f>A10</f>
        <v>0</v>
      </c>
      <c r="B21" s="6">
        <f>'Data Entry'!B23*'Wot if'!B21</f>
        <v>0</v>
      </c>
      <c r="C21" s="6">
        <f>'Data Entry'!C23*'Wot if'!C21</f>
        <v>0</v>
      </c>
      <c r="D21" s="6">
        <f>'Data Entry'!D23*'Wot if'!D21</f>
        <v>0</v>
      </c>
    </row>
    <row r="23" spans="1:4">
      <c r="A23" s="15" t="s">
        <v>33</v>
      </c>
      <c r="B23" s="15" t="e">
        <f>Calc2!B23</f>
        <v>#DIV/0!</v>
      </c>
      <c r="C23" s="15" t="e">
        <f>Calc2!C23</f>
        <v>#DIV/0!</v>
      </c>
      <c r="D23" s="15" t="e">
        <f>Calc2!D23</f>
        <v>#DIV/0!</v>
      </c>
    </row>
    <row r="25" spans="1:4">
      <c r="A25" s="14" t="s">
        <v>36</v>
      </c>
      <c r="B25" s="2" t="s">
        <v>24</v>
      </c>
      <c r="C25" s="2" t="s">
        <v>37</v>
      </c>
      <c r="D25" s="2" t="s">
        <v>37</v>
      </c>
    </row>
    <row r="27" spans="1:4">
      <c r="A27" s="1" t="str">
        <f>A4</f>
        <v>Sales</v>
      </c>
      <c r="B27" s="6">
        <f>'Data Entry'!B29*'Wot if'!B27</f>
        <v>0</v>
      </c>
      <c r="C27" s="4">
        <f>'Data Entry'!C29*'Wot if'!C27</f>
        <v>0</v>
      </c>
      <c r="D27" s="4">
        <f>'Data Entry'!D29*'Wot if'!D27</f>
        <v>0</v>
      </c>
    </row>
    <row r="29" spans="1:4">
      <c r="A29" s="1">
        <f>A7</f>
        <v>0</v>
      </c>
      <c r="B29" s="6">
        <f>'Data Entry'!B31*'Wot if'!B29</f>
        <v>0</v>
      </c>
      <c r="C29" s="4">
        <f>'Data Entry'!C31*'Wot if'!C29</f>
        <v>0</v>
      </c>
      <c r="D29" s="4">
        <f>'Data Entry'!D31*'Wot if'!D29</f>
        <v>0</v>
      </c>
    </row>
    <row r="31" spans="1:4">
      <c r="A31" s="1">
        <f>A10</f>
        <v>0</v>
      </c>
      <c r="B31" s="6">
        <f>'Data Entry'!B33*'Wot if'!B31</f>
        <v>0</v>
      </c>
      <c r="C31" s="4">
        <f>'Data Entry'!C33*'Wot if'!C31</f>
        <v>0</v>
      </c>
      <c r="D31" s="4">
        <f>'Data Entry'!D33*'Wot if'!D31</f>
        <v>0</v>
      </c>
    </row>
    <row r="33" spans="1:6">
      <c r="A33" s="15" t="s">
        <v>39</v>
      </c>
      <c r="B33" s="15"/>
      <c r="C33" s="15">
        <f>C27+C29+C31</f>
        <v>0</v>
      </c>
      <c r="D33" s="15">
        <f>D27+D29+D31</f>
        <v>0</v>
      </c>
    </row>
    <row r="35" spans="1:6">
      <c r="A35" s="1" t="s">
        <v>40</v>
      </c>
      <c r="B35" s="1" t="e">
        <f>Calc2!B35</f>
        <v>#DIV/0!</v>
      </c>
      <c r="C35" s="1" t="e">
        <f>Calc2!C35</f>
        <v>#DIV/0!</v>
      </c>
      <c r="D35" s="1" t="e">
        <f>Calc2!D35</f>
        <v>#DIV/0!</v>
      </c>
      <c r="E35" s="8">
        <f>'Data Entry'!E37*'Wot if'!E35</f>
        <v>0</v>
      </c>
      <c r="F35" s="9" t="str">
        <f>'Data Entry'!F37</f>
        <v>Y</v>
      </c>
    </row>
    <row r="37" spans="1:6">
      <c r="A37" s="1" t="s">
        <v>41</v>
      </c>
      <c r="B37" s="1" t="s">
        <v>24</v>
      </c>
      <c r="C37" s="1" t="s">
        <v>24</v>
      </c>
      <c r="D37" s="1" t="s">
        <v>24</v>
      </c>
    </row>
    <row r="39" spans="1:6">
      <c r="A39" s="4" t="str">
        <f>'Data Entry'!A41</f>
        <v>Paypal/Merchant Fees</v>
      </c>
      <c r="B39" s="6">
        <f>'Data Entry'!B41*'Wot if'!B39</f>
        <v>0</v>
      </c>
      <c r="C39" s="6">
        <f>'Data Entry'!C41*'Wot if'!C39</f>
        <v>0</v>
      </c>
      <c r="D39" s="6">
        <f>'Data Entry'!D41*'Wot if'!D39</f>
        <v>0</v>
      </c>
      <c r="E39" s="8">
        <f>'Data Entry'!E41*'Wot if'!E39</f>
        <v>0</v>
      </c>
      <c r="F39" s="9" t="str">
        <f>'Data Entry'!F41</f>
        <v>Y</v>
      </c>
    </row>
    <row r="40" spans="1:6">
      <c r="A40" s="4">
        <f>'Data Entry'!A42</f>
        <v>0</v>
      </c>
      <c r="B40" s="6">
        <f>'Data Entry'!B42*'Wot if'!B40</f>
        <v>0</v>
      </c>
      <c r="C40" s="6">
        <f>'Data Entry'!C42*'Wot if'!C40</f>
        <v>0</v>
      </c>
      <c r="D40" s="6">
        <f>'Data Entry'!D42*'Wot if'!D40</f>
        <v>0</v>
      </c>
      <c r="E40" s="8">
        <f>'Data Entry'!E42*'Wot if'!E40</f>
        <v>0</v>
      </c>
      <c r="F40" s="9" t="str">
        <f>'Data Entry'!F42</f>
        <v>Y</v>
      </c>
    </row>
    <row r="41" spans="1:6">
      <c r="A41" s="4">
        <f>'Data Entry'!A43</f>
        <v>0</v>
      </c>
      <c r="B41" s="6">
        <f>'Data Entry'!B43*'Wot if'!B41</f>
        <v>0</v>
      </c>
      <c r="C41" s="6">
        <f>'Data Entry'!C43*'Wot if'!C41</f>
        <v>0</v>
      </c>
      <c r="D41" s="6">
        <f>'Data Entry'!D43*'Wot if'!D41</f>
        <v>0</v>
      </c>
      <c r="E41" s="8">
        <f>'Data Entry'!E43*'Wot if'!E41</f>
        <v>0</v>
      </c>
      <c r="F41" s="9" t="str">
        <f>'Data Entry'!F43</f>
        <v>Y</v>
      </c>
    </row>
    <row r="42" spans="1:6">
      <c r="A42" s="4">
        <f>'Data Entry'!A44</f>
        <v>0</v>
      </c>
      <c r="B42" s="6">
        <f>'Data Entry'!B44*'Wot if'!B42</f>
        <v>0</v>
      </c>
      <c r="C42" s="6">
        <f>'Data Entry'!C44*'Wot if'!C42</f>
        <v>0</v>
      </c>
      <c r="D42" s="6">
        <f>'Data Entry'!D44*'Wot if'!D42</f>
        <v>0</v>
      </c>
      <c r="E42" s="8">
        <f>'Data Entry'!E44*'Wot if'!E42</f>
        <v>0</v>
      </c>
      <c r="F42" s="9" t="str">
        <f>'Data Entry'!F44</f>
        <v>Y</v>
      </c>
    </row>
    <row r="43" spans="1:6">
      <c r="A43" s="4">
        <f>'Data Entry'!A45</f>
        <v>0</v>
      </c>
      <c r="B43" s="6">
        <f>'Data Entry'!B45*'Wot if'!B43</f>
        <v>0</v>
      </c>
      <c r="C43" s="6">
        <f>'Data Entry'!C45*'Wot if'!C43</f>
        <v>0</v>
      </c>
      <c r="D43" s="6">
        <f>'Data Entry'!D45*'Wot if'!D43</f>
        <v>0</v>
      </c>
      <c r="E43" s="8">
        <f>'Data Entry'!E45*'Wot if'!E43</f>
        <v>0</v>
      </c>
      <c r="F43" s="9" t="str">
        <f>'Data Entry'!F45</f>
        <v>Y</v>
      </c>
    </row>
    <row r="44" spans="1:6">
      <c r="F44" s="1"/>
    </row>
    <row r="45" spans="1:6">
      <c r="A45" s="1" t="s">
        <v>43</v>
      </c>
      <c r="B45" s="1">
        <f>SUM(G45:R45)</f>
        <v>0</v>
      </c>
      <c r="C45" s="1">
        <f>SUM(S45:AD45)</f>
        <v>0</v>
      </c>
      <c r="D45" s="1">
        <f>SUM(T45:AE45)</f>
        <v>0</v>
      </c>
      <c r="F45" s="1"/>
    </row>
    <row r="47" spans="1:6">
      <c r="A47" s="1" t="s">
        <v>44</v>
      </c>
      <c r="B47" s="20">
        <f>$B$1</f>
        <v>2020</v>
      </c>
      <c r="C47" s="20">
        <f>$C$1</f>
        <v>2021</v>
      </c>
      <c r="D47" s="20">
        <f>$C$1</f>
        <v>2021</v>
      </c>
      <c r="E47" s="2"/>
    </row>
    <row r="48" spans="1:6">
      <c r="A48" s="4" t="str">
        <f>'Data Entry'!A50</f>
        <v>Accounting</v>
      </c>
      <c r="B48" s="4">
        <f>'Data Entry'!B50*'Wot if'!B48</f>
        <v>0</v>
      </c>
      <c r="C48" s="4">
        <f>'Data Entry'!C50*'Wot if'!C48</f>
        <v>0</v>
      </c>
      <c r="D48" s="4">
        <f>'Data Entry'!D50*'Wot if'!D48</f>
        <v>0</v>
      </c>
      <c r="E48" s="8" t="e">
        <f>'Data Entry'!E50*'Wot if'!E48</f>
        <v>#VALUE!</v>
      </c>
      <c r="F48" s="9">
        <f>'Data Entry'!F50</f>
        <v>0</v>
      </c>
    </row>
    <row r="49" spans="1:6">
      <c r="A49" s="4" t="str">
        <f>'Data Entry'!A51</f>
        <v>Advertising</v>
      </c>
      <c r="B49" s="4">
        <f>'Data Entry'!B51*'Wot if'!B49</f>
        <v>0</v>
      </c>
      <c r="C49" s="4">
        <f>'Data Entry'!C51*'Wot if'!C49</f>
        <v>0</v>
      </c>
      <c r="D49" s="4">
        <f>'Data Entry'!D51*'Wot if'!D49</f>
        <v>0</v>
      </c>
      <c r="E49" s="8" t="e">
        <f>'Data Entry'!E51*'Wot if'!E49</f>
        <v>#VALUE!</v>
      </c>
      <c r="F49" s="9">
        <f>'Data Entry'!F51</f>
        <v>0</v>
      </c>
    </row>
    <row r="50" spans="1:6">
      <c r="A50" s="4" t="str">
        <f>'Data Entry'!A52</f>
        <v>Bad Debts Written Off</v>
      </c>
      <c r="B50" s="4">
        <f>'Data Entry'!B52*'Wot if'!B50</f>
        <v>0</v>
      </c>
      <c r="C50" s="4">
        <f>'Data Entry'!C52*'Wot if'!C50</f>
        <v>0</v>
      </c>
      <c r="D50" s="4">
        <f>'Data Entry'!D52*'Wot if'!D50</f>
        <v>0</v>
      </c>
      <c r="E50" s="8" t="e">
        <f>'Data Entry'!E52*'Wot if'!E50</f>
        <v>#VALUE!</v>
      </c>
      <c r="F50" s="9">
        <f>'Data Entry'!F52</f>
        <v>0</v>
      </c>
    </row>
    <row r="51" spans="1:6">
      <c r="A51" s="4" t="str">
        <f>'Data Entry'!A53</f>
        <v>Bank Charges</v>
      </c>
      <c r="B51" s="4">
        <f>'Data Entry'!B53*'Wot if'!B51</f>
        <v>0</v>
      </c>
      <c r="C51" s="4">
        <f>'Data Entry'!C53*'Wot if'!C51</f>
        <v>0</v>
      </c>
      <c r="D51" s="4">
        <f>'Data Entry'!D53*'Wot if'!D51</f>
        <v>0</v>
      </c>
      <c r="E51" s="8" t="e">
        <f>'Data Entry'!E53*'Wot if'!E51</f>
        <v>#VALUE!</v>
      </c>
      <c r="F51" s="9">
        <f>'Data Entry'!F53</f>
        <v>0</v>
      </c>
    </row>
    <row r="52" spans="1:6">
      <c r="A52" s="4" t="str">
        <f>'Data Entry'!A54</f>
        <v>Cleaning</v>
      </c>
      <c r="B52" s="4">
        <f>'Data Entry'!B54*'Wot if'!B52</f>
        <v>0</v>
      </c>
      <c r="C52" s="4">
        <f>'Data Entry'!C54*'Wot if'!C52</f>
        <v>0</v>
      </c>
      <c r="D52" s="4">
        <f>'Data Entry'!D54*'Wot if'!D52</f>
        <v>0</v>
      </c>
      <c r="E52" s="8" t="e">
        <f>'Data Entry'!E54*'Wot if'!E52</f>
        <v>#VALUE!</v>
      </c>
      <c r="F52" s="9">
        <f>'Data Entry'!F54</f>
        <v>0</v>
      </c>
    </row>
    <row r="53" spans="1:6">
      <c r="A53" s="4" t="str">
        <f>'Data Entry'!A55</f>
        <v>Computer Software &amp; Updates</v>
      </c>
      <c r="B53" s="4">
        <f>'Data Entry'!B55*'Wot if'!B53</f>
        <v>0</v>
      </c>
      <c r="C53" s="4">
        <f>'Data Entry'!C55*'Wot if'!C53</f>
        <v>0</v>
      </c>
      <c r="D53" s="4">
        <f>'Data Entry'!D55*'Wot if'!D53</f>
        <v>0</v>
      </c>
      <c r="E53" s="8" t="e">
        <f>'Data Entry'!E55*'Wot if'!E53</f>
        <v>#VALUE!</v>
      </c>
      <c r="F53" s="9">
        <f>'Data Entry'!F55</f>
        <v>0</v>
      </c>
    </row>
    <row r="54" spans="1:6">
      <c r="A54" s="4" t="str">
        <f>'Data Entry'!A56</f>
        <v>Consulting Fees</v>
      </c>
      <c r="B54" s="4">
        <f>'Data Entry'!B56*'Wot if'!B54</f>
        <v>0</v>
      </c>
      <c r="C54" s="4">
        <f>'Data Entry'!C56*'Wot if'!C54</f>
        <v>0</v>
      </c>
      <c r="D54" s="4">
        <f>'Data Entry'!D56*'Wot if'!D54</f>
        <v>0</v>
      </c>
      <c r="E54" s="8" t="e">
        <f>'Data Entry'!E56*'Wot if'!E54</f>
        <v>#VALUE!</v>
      </c>
      <c r="F54" s="9">
        <f>'Data Entry'!F56</f>
        <v>0</v>
      </c>
    </row>
    <row r="55" spans="1:6">
      <c r="A55" s="4" t="str">
        <f>'Data Entry'!A57</f>
        <v>Electricity</v>
      </c>
      <c r="B55" s="4">
        <f>'Data Entry'!B57*'Wot if'!B55</f>
        <v>0</v>
      </c>
      <c r="C55" s="4">
        <f>'Data Entry'!C57*'Wot if'!C55</f>
        <v>0</v>
      </c>
      <c r="D55" s="4">
        <f>'Data Entry'!D57*'Wot if'!D55</f>
        <v>0</v>
      </c>
      <c r="E55" s="8" t="e">
        <f>'Data Entry'!E57*'Wot if'!E55</f>
        <v>#VALUE!</v>
      </c>
      <c r="F55" s="9">
        <f>'Data Entry'!F57</f>
        <v>0</v>
      </c>
    </row>
    <row r="56" spans="1:6">
      <c r="A56" s="4" t="str">
        <f>'Data Entry'!A58</f>
        <v>Insurance Work Cover</v>
      </c>
      <c r="B56" s="4">
        <f>'Data Entry'!B58*'Wot if'!B56</f>
        <v>0</v>
      </c>
      <c r="C56" s="4">
        <f>'Data Entry'!C58*'Wot if'!C56</f>
        <v>0</v>
      </c>
      <c r="D56" s="4">
        <f>'Data Entry'!D58*'Wot if'!D56</f>
        <v>0</v>
      </c>
      <c r="E56" s="8" t="e">
        <f>'Data Entry'!E58*'Wot if'!E56</f>
        <v>#VALUE!</v>
      </c>
      <c r="F56" s="9">
        <f>'Data Entry'!F58</f>
        <v>0</v>
      </c>
    </row>
    <row r="57" spans="1:6">
      <c r="A57" s="4" t="str">
        <f>'Data Entry'!A59</f>
        <v>Insurance</v>
      </c>
      <c r="B57" s="4">
        <f>'Data Entry'!B59*'Wot if'!B57</f>
        <v>0</v>
      </c>
      <c r="C57" s="4">
        <f>'Data Entry'!C59*'Wot if'!C57</f>
        <v>0</v>
      </c>
      <c r="D57" s="4">
        <f>'Data Entry'!D59*'Wot if'!D57</f>
        <v>0</v>
      </c>
      <c r="E57" s="8" t="e">
        <f>'Data Entry'!E59*'Wot if'!E57</f>
        <v>#VALUE!</v>
      </c>
      <c r="F57" s="9">
        <f>'Data Entry'!F59</f>
        <v>0</v>
      </c>
    </row>
    <row r="58" spans="1:6">
      <c r="A58" s="4" t="str">
        <f>'Data Entry'!A60</f>
        <v>Leasing Expenses</v>
      </c>
      <c r="B58" s="4">
        <f>'Data Entry'!B60*'Wot if'!B58</f>
        <v>0</v>
      </c>
      <c r="C58" s="4">
        <f>'Data Entry'!C60*'Wot if'!C58</f>
        <v>0</v>
      </c>
      <c r="D58" s="4">
        <f>'Data Entry'!D60*'Wot if'!D58</f>
        <v>0</v>
      </c>
      <c r="E58" s="8" t="e">
        <f>'Data Entry'!E60*'Wot if'!E58</f>
        <v>#VALUE!</v>
      </c>
      <c r="F58" s="9">
        <f>'Data Entry'!F60</f>
        <v>0</v>
      </c>
    </row>
    <row r="59" spans="1:6">
      <c r="A59" s="4" t="str">
        <f>'Data Entry'!A61</f>
        <v>Legal &amp; Debt Collection</v>
      </c>
      <c r="B59" s="4">
        <f>'Data Entry'!B61*'Wot if'!B59</f>
        <v>0</v>
      </c>
      <c r="C59" s="4">
        <f>'Data Entry'!C61*'Wot if'!C59</f>
        <v>0</v>
      </c>
      <c r="D59" s="4">
        <f>'Data Entry'!D61*'Wot if'!D59</f>
        <v>0</v>
      </c>
      <c r="E59" s="8" t="e">
        <f>'Data Entry'!E61*'Wot if'!E59</f>
        <v>#VALUE!</v>
      </c>
      <c r="F59" s="9">
        <f>'Data Entry'!F61</f>
        <v>0</v>
      </c>
    </row>
    <row r="60" spans="1:6">
      <c r="A60" s="4" t="str">
        <f>'Data Entry'!A62</f>
        <v>Motor Vehicle Fuel</v>
      </c>
      <c r="B60" s="4">
        <f>'Data Entry'!B62*'Wot if'!B60</f>
        <v>0</v>
      </c>
      <c r="C60" s="4">
        <f>'Data Entry'!C62*'Wot if'!C60</f>
        <v>0</v>
      </c>
      <c r="D60" s="4">
        <f>'Data Entry'!D62*'Wot if'!D60</f>
        <v>0</v>
      </c>
      <c r="E60" s="8" t="e">
        <f>'Data Entry'!E62*'Wot if'!E60</f>
        <v>#VALUE!</v>
      </c>
      <c r="F60" s="9">
        <f>'Data Entry'!F62</f>
        <v>0</v>
      </c>
    </row>
    <row r="61" spans="1:6">
      <c r="A61" s="4" t="str">
        <f>'Data Entry'!A63</f>
        <v>Motor Vehicle Expenses</v>
      </c>
      <c r="B61" s="4">
        <f>'Data Entry'!B63*'Wot if'!B61</f>
        <v>0</v>
      </c>
      <c r="C61" s="4">
        <f>'Data Entry'!C63*'Wot if'!C61</f>
        <v>0</v>
      </c>
      <c r="D61" s="4">
        <f>'Data Entry'!D63*'Wot if'!D61</f>
        <v>0</v>
      </c>
      <c r="E61" s="8" t="e">
        <f>'Data Entry'!E63*'Wot if'!E61</f>
        <v>#VALUE!</v>
      </c>
      <c r="F61" s="9">
        <f>'Data Entry'!F63</f>
        <v>0</v>
      </c>
    </row>
    <row r="62" spans="1:6">
      <c r="A62" s="4" t="str">
        <f>'Data Entry'!A64</f>
        <v>Office Expenses</v>
      </c>
      <c r="B62" s="4">
        <f>'Data Entry'!B64*'Wot if'!B62</f>
        <v>0</v>
      </c>
      <c r="C62" s="4">
        <f>'Data Entry'!C64*'Wot if'!C62</f>
        <v>0</v>
      </c>
      <c r="D62" s="4">
        <f>'Data Entry'!D64*'Wot if'!D62</f>
        <v>0</v>
      </c>
      <c r="E62" s="8" t="e">
        <f>'Data Entry'!E64*'Wot if'!E62</f>
        <v>#VALUE!</v>
      </c>
      <c r="F62" s="9">
        <f>'Data Entry'!F64</f>
        <v>0</v>
      </c>
    </row>
    <row r="63" spans="1:6">
      <c r="A63" s="4" t="str">
        <f>'Data Entry'!A65</f>
        <v>Subcontractors</v>
      </c>
      <c r="B63" s="4">
        <f>'Data Entry'!B65*'Wot if'!B63</f>
        <v>0</v>
      </c>
      <c r="C63" s="4">
        <f>'Data Entry'!C65*'Wot if'!C63</f>
        <v>0</v>
      </c>
      <c r="D63" s="4">
        <f>'Data Entry'!D65*'Wot if'!D63</f>
        <v>0</v>
      </c>
      <c r="E63" s="8" t="e">
        <f>'Data Entry'!E65*'Wot if'!E63</f>
        <v>#VALUE!</v>
      </c>
      <c r="F63" s="9">
        <f>'Data Entry'!F65</f>
        <v>0</v>
      </c>
    </row>
    <row r="64" spans="1:6">
      <c r="A64" s="4" t="str">
        <f>'Data Entry'!A66</f>
        <v>Printing &amp; Stationary</v>
      </c>
      <c r="B64" s="4">
        <f>'Data Entry'!B66*'Wot if'!B64</f>
        <v>0</v>
      </c>
      <c r="C64" s="4">
        <f>'Data Entry'!C66*'Wot if'!C64</f>
        <v>0</v>
      </c>
      <c r="D64" s="4">
        <f>'Data Entry'!D66*'Wot if'!D64</f>
        <v>0</v>
      </c>
      <c r="E64" s="8" t="e">
        <f>'Data Entry'!E66*'Wot if'!E64</f>
        <v>#VALUE!</v>
      </c>
      <c r="F64" s="9">
        <f>'Data Entry'!F66</f>
        <v>0</v>
      </c>
    </row>
    <row r="65" spans="1:6">
      <c r="A65" s="4" t="str">
        <f>'Data Entry'!A67</f>
        <v>Rent</v>
      </c>
      <c r="B65" s="4">
        <f>'Data Entry'!B67*'Wot if'!B65</f>
        <v>0</v>
      </c>
      <c r="C65" s="4">
        <f>'Data Entry'!C67*'Wot if'!C65</f>
        <v>0</v>
      </c>
      <c r="D65" s="4">
        <f>'Data Entry'!D67*'Wot if'!D65</f>
        <v>0</v>
      </c>
      <c r="E65" s="8" t="e">
        <f>'Data Entry'!E67*'Wot if'!E65</f>
        <v>#VALUE!</v>
      </c>
      <c r="F65" s="9">
        <f>'Data Entry'!F67</f>
        <v>0</v>
      </c>
    </row>
    <row r="66" spans="1:6">
      <c r="A66" s="4" t="str">
        <f>'Data Entry'!A68</f>
        <v>Repairs &amp; Maintenance</v>
      </c>
      <c r="B66" s="4">
        <f>'Data Entry'!B68*'Wot if'!B66</f>
        <v>0</v>
      </c>
      <c r="C66" s="4">
        <f>'Data Entry'!C68*'Wot if'!C66</f>
        <v>0</v>
      </c>
      <c r="D66" s="4">
        <f>'Data Entry'!D68*'Wot if'!D66</f>
        <v>0</v>
      </c>
      <c r="E66" s="8" t="e">
        <f>'Data Entry'!E68*'Wot if'!E66</f>
        <v>#VALUE!</v>
      </c>
      <c r="F66" s="9">
        <f>'Data Entry'!F68</f>
        <v>0</v>
      </c>
    </row>
    <row r="67" spans="1:6">
      <c r="A67" s="4" t="str">
        <f>'Data Entry'!A69</f>
        <v>Salaries &amp; Wages</v>
      </c>
      <c r="B67" s="4">
        <f>'Data Entry'!B69*'Wot if'!B67</f>
        <v>0</v>
      </c>
      <c r="C67" s="4">
        <f>'Data Entry'!C69*'Wot if'!C67</f>
        <v>0</v>
      </c>
      <c r="D67" s="4">
        <f>'Data Entry'!D69*'Wot if'!D67</f>
        <v>0</v>
      </c>
      <c r="E67" s="8" t="e">
        <f>'Data Entry'!E69*'Wot if'!E67</f>
        <v>#VALUE!</v>
      </c>
      <c r="F67" s="9">
        <f>'Data Entry'!F69</f>
        <v>0</v>
      </c>
    </row>
    <row r="68" spans="1:6">
      <c r="A68" s="4" t="str">
        <f>'Data Entry'!A70</f>
        <v>Security Costs</v>
      </c>
      <c r="B68" s="4">
        <f>'Data Entry'!B70*'Wot if'!B68</f>
        <v>0</v>
      </c>
      <c r="C68" s="4">
        <f>'Data Entry'!C70*'Wot if'!C68</f>
        <v>0</v>
      </c>
      <c r="D68" s="4">
        <f>'Data Entry'!D70*'Wot if'!D68</f>
        <v>0</v>
      </c>
      <c r="E68" s="8" t="e">
        <f>'Data Entry'!E70*'Wot if'!E68</f>
        <v>#VALUE!</v>
      </c>
      <c r="F68" s="9">
        <f>'Data Entry'!F70</f>
        <v>0</v>
      </c>
    </row>
    <row r="69" spans="1:6">
      <c r="A69" s="4" t="str">
        <f>'Data Entry'!A71</f>
        <v>Staff Training &amp; Welfare</v>
      </c>
      <c r="B69" s="4">
        <f>'Data Entry'!B71*'Wot if'!B69</f>
        <v>0</v>
      </c>
      <c r="C69" s="4">
        <f>'Data Entry'!C71*'Wot if'!C69</f>
        <v>0</v>
      </c>
      <c r="D69" s="4">
        <f>'Data Entry'!D71*'Wot if'!D69</f>
        <v>0</v>
      </c>
      <c r="E69" s="8" t="e">
        <f>'Data Entry'!E71*'Wot if'!E69</f>
        <v>#VALUE!</v>
      </c>
      <c r="F69" s="9">
        <f>'Data Entry'!F71</f>
        <v>0</v>
      </c>
    </row>
    <row r="70" spans="1:6">
      <c r="A70" s="4" t="str">
        <f>'Data Entry'!A72</f>
        <v>Subscriptions &amp; Journals</v>
      </c>
      <c r="B70" s="4">
        <f>'Data Entry'!B72*'Wot if'!B70</f>
        <v>0</v>
      </c>
      <c r="C70" s="4">
        <f>'Data Entry'!C72*'Wot if'!C70</f>
        <v>0</v>
      </c>
      <c r="D70" s="4">
        <f>'Data Entry'!D72*'Wot if'!D70</f>
        <v>0</v>
      </c>
      <c r="E70" s="8" t="e">
        <f>'Data Entry'!E72*'Wot if'!E70</f>
        <v>#VALUE!</v>
      </c>
      <c r="F70" s="9">
        <f>'Data Entry'!F72</f>
        <v>0</v>
      </c>
    </row>
    <row r="71" spans="1:6">
      <c r="A71" s="4" t="str">
        <f>'Data Entry'!A73</f>
        <v>Superannuation</v>
      </c>
      <c r="B71" s="4">
        <f>'Data Entry'!B73*'Wot if'!B71</f>
        <v>0</v>
      </c>
      <c r="C71" s="4">
        <f>'Data Entry'!C73*'Wot if'!C71</f>
        <v>0</v>
      </c>
      <c r="D71" s="4">
        <f>'Data Entry'!D73*'Wot if'!D71</f>
        <v>0</v>
      </c>
      <c r="E71" s="8" t="e">
        <f>'Data Entry'!E73*'Wot if'!E71</f>
        <v>#VALUE!</v>
      </c>
      <c r="F71" s="9">
        <f>'Data Entry'!F73</f>
        <v>0</v>
      </c>
    </row>
    <row r="72" spans="1:6">
      <c r="A72" s="4" t="str">
        <f>'Data Entry'!A74</f>
        <v>Telephone</v>
      </c>
      <c r="B72" s="4">
        <f>'Data Entry'!B74*'Wot if'!B72</f>
        <v>0</v>
      </c>
      <c r="C72" s="4">
        <f>'Data Entry'!C74*'Wot if'!C72</f>
        <v>0</v>
      </c>
      <c r="D72" s="4">
        <f>'Data Entry'!D74*'Wot if'!D72</f>
        <v>0</v>
      </c>
      <c r="E72" s="8" t="e">
        <f>'Data Entry'!E74*'Wot if'!E72</f>
        <v>#VALUE!</v>
      </c>
      <c r="F72" s="9">
        <f>'Data Entry'!F74</f>
        <v>0</v>
      </c>
    </row>
    <row r="73" spans="1:6">
      <c r="A73" s="4" t="str">
        <f>'Data Entry'!A75</f>
        <v>Travelling Expenses</v>
      </c>
      <c r="B73" s="4">
        <f>'Data Entry'!B75*'Wot if'!B73</f>
        <v>0</v>
      </c>
      <c r="C73" s="4">
        <f>'Data Entry'!C75*'Wot if'!C73</f>
        <v>0</v>
      </c>
      <c r="D73" s="4">
        <f>'Data Entry'!D75*'Wot if'!D73</f>
        <v>0</v>
      </c>
      <c r="E73" s="8" t="e">
        <f>'Data Entry'!E75*'Wot if'!E73</f>
        <v>#VALUE!</v>
      </c>
      <c r="F73" s="9">
        <f>'Data Entry'!F75</f>
        <v>0</v>
      </c>
    </row>
    <row r="74" spans="1:6">
      <c r="A74" s="4" t="str">
        <f>'Data Entry'!A76</f>
        <v>Waste disposal</v>
      </c>
      <c r="B74" s="4">
        <f>'Data Entry'!B76*'Wot if'!B74</f>
        <v>0</v>
      </c>
      <c r="C74" s="4">
        <f>'Data Entry'!C76*'Wot if'!C74</f>
        <v>0</v>
      </c>
      <c r="D74" s="4">
        <f>'Data Entry'!D76*'Wot if'!D74</f>
        <v>0</v>
      </c>
      <c r="E74" s="8" t="e">
        <f>'Data Entry'!E76*'Wot if'!E74</f>
        <v>#VALUE!</v>
      </c>
      <c r="F74" s="9">
        <f>'Data Entry'!F76</f>
        <v>0</v>
      </c>
    </row>
    <row r="75" spans="1:6">
      <c r="A75" s="4" t="str">
        <f>'Data Entry'!A77</f>
        <v>Owners Salary and Wages</v>
      </c>
      <c r="B75" s="4">
        <f>'Data Entry'!B77*'Wot if'!B75</f>
        <v>0</v>
      </c>
      <c r="C75" s="4">
        <f>'Data Entry'!C77*'Wot if'!C75</f>
        <v>0</v>
      </c>
      <c r="D75" s="4">
        <f>'Data Entry'!D77*'Wot if'!D75</f>
        <v>0</v>
      </c>
      <c r="E75" s="8" t="e">
        <f>'Data Entry'!E77*'Wot if'!E75</f>
        <v>#VALUE!</v>
      </c>
      <c r="F75" s="9">
        <f>'Data Entry'!F77</f>
        <v>0</v>
      </c>
    </row>
    <row r="76" spans="1:6">
      <c r="A76" s="4" t="str">
        <f>'Data Entry'!A78</f>
        <v>Sponsorships</v>
      </c>
      <c r="B76" s="4">
        <f>'Data Entry'!B78*'Wot if'!B76</f>
        <v>0</v>
      </c>
      <c r="C76" s="4">
        <f>'Data Entry'!C78*'Wot if'!C76</f>
        <v>0</v>
      </c>
      <c r="D76" s="4">
        <f>'Data Entry'!D78*'Wot if'!D76</f>
        <v>0</v>
      </c>
      <c r="E76" s="8" t="e">
        <f>'Data Entry'!E78*'Wot if'!E76</f>
        <v>#VALUE!</v>
      </c>
      <c r="F76" s="9">
        <f>'Data Entry'!F78</f>
        <v>0</v>
      </c>
    </row>
    <row r="77" spans="1:6">
      <c r="A77" s="4" t="str">
        <f>'Data Entry'!A79</f>
        <v>Product Development</v>
      </c>
      <c r="B77" s="4">
        <f>'Data Entry'!B79*'Wot if'!B77</f>
        <v>0</v>
      </c>
      <c r="C77" s="4">
        <f>'Data Entry'!C79*'Wot if'!C77</f>
        <v>0</v>
      </c>
      <c r="D77" s="4">
        <f>'Data Entry'!D79*'Wot if'!D77</f>
        <v>0</v>
      </c>
      <c r="E77" s="8" t="e">
        <f>'Data Entry'!E79*'Wot if'!E77</f>
        <v>#VALUE!</v>
      </c>
      <c r="F77" s="9">
        <f>'Data Entry'!F79</f>
        <v>0</v>
      </c>
    </row>
    <row r="79" spans="1:6">
      <c r="A79" s="1" t="s">
        <v>76</v>
      </c>
      <c r="B79" s="1">
        <f>SUM(B48:B77)</f>
        <v>0</v>
      </c>
      <c r="C79" s="1">
        <f>SUM(C48:C77)</f>
        <v>0</v>
      </c>
      <c r="D79" s="1">
        <f>SUM(D48:D77)</f>
        <v>0</v>
      </c>
    </row>
    <row r="81" spans="1:42">
      <c r="A81" s="1" t="s">
        <v>77</v>
      </c>
      <c r="B81" s="1" t="e">
        <f>B35+B45+B79</f>
        <v>#DIV/0!</v>
      </c>
      <c r="C81" s="1" t="e">
        <f>C35+C45+C79</f>
        <v>#DIV/0!</v>
      </c>
      <c r="D81" s="1" t="e">
        <f>D35+D45+D79</f>
        <v>#DIV/0!</v>
      </c>
    </row>
    <row r="83" spans="1:42">
      <c r="A83" s="1" t="s">
        <v>78</v>
      </c>
      <c r="B83" s="20">
        <f>$B$1</f>
        <v>2020</v>
      </c>
      <c r="C83" s="20">
        <f>$C$1</f>
        <v>2021</v>
      </c>
      <c r="D83" s="20">
        <f>$C$1</f>
        <v>2021</v>
      </c>
    </row>
    <row r="84" spans="1:42">
      <c r="A84" s="4">
        <f>'Data Entry'!A86</f>
        <v>0</v>
      </c>
      <c r="B84" s="1">
        <f>SUM(G84:R84)</f>
        <v>0</v>
      </c>
      <c r="C84" s="1">
        <f t="shared" ref="C84:D86" si="11">SUM(S84:AD84)</f>
        <v>0</v>
      </c>
      <c r="D84" s="1">
        <f t="shared" si="11"/>
        <v>0</v>
      </c>
      <c r="E84" s="8" t="e">
        <f>'Data Entry'!E86*'Wot if'!E84</f>
        <v>#VALUE!</v>
      </c>
      <c r="F84" s="9">
        <f>'Data Entry'!F86</f>
        <v>0</v>
      </c>
      <c r="G84" s="4">
        <f>'Data Entry'!G86*'Wot if'!G84</f>
        <v>0</v>
      </c>
      <c r="H84" s="4">
        <f>'Data Entry'!H86*'Wot if'!H84</f>
        <v>0</v>
      </c>
      <c r="I84" s="4">
        <f>'Data Entry'!I86*'Wot if'!I84</f>
        <v>0</v>
      </c>
      <c r="J84" s="4">
        <f>'Data Entry'!J86*'Wot if'!J84</f>
        <v>0</v>
      </c>
      <c r="K84" s="4">
        <f>'Data Entry'!K86*'Wot if'!K84</f>
        <v>0</v>
      </c>
      <c r="L84" s="4">
        <f>'Data Entry'!L86*'Wot if'!L84</f>
        <v>0</v>
      </c>
      <c r="M84" s="4">
        <f>'Data Entry'!M86*'Wot if'!M84</f>
        <v>0</v>
      </c>
      <c r="N84" s="4">
        <f>'Data Entry'!N86*'Wot if'!N84</f>
        <v>0</v>
      </c>
      <c r="O84" s="4">
        <f>'Data Entry'!O86*'Wot if'!O84</f>
        <v>0</v>
      </c>
      <c r="P84" s="4">
        <f>'Data Entry'!P86*'Wot if'!P84</f>
        <v>0</v>
      </c>
      <c r="Q84" s="4">
        <f>'Data Entry'!Q86*'Wot if'!Q84</f>
        <v>0</v>
      </c>
      <c r="R84" s="4">
        <f>'Data Entry'!R86*'Wot if'!R84</f>
        <v>0</v>
      </c>
      <c r="S84" s="4">
        <f>'Data Entry'!S86*'Wot if'!S84</f>
        <v>0</v>
      </c>
      <c r="T84" s="4">
        <f>'Data Entry'!T86*'Wot if'!T84</f>
        <v>0</v>
      </c>
      <c r="U84" s="4">
        <f>'Data Entry'!U86*'Wot if'!U84</f>
        <v>0</v>
      </c>
      <c r="V84" s="4">
        <f>'Data Entry'!V86*'Wot if'!V84</f>
        <v>0</v>
      </c>
      <c r="W84" s="4">
        <f>'Data Entry'!W86*'Wot if'!W84</f>
        <v>0</v>
      </c>
      <c r="X84" s="4">
        <f>'Data Entry'!X86*'Wot if'!X84</f>
        <v>0</v>
      </c>
      <c r="Y84" s="4">
        <f>'Data Entry'!Y86*'Wot if'!Y84</f>
        <v>0</v>
      </c>
      <c r="Z84" s="4">
        <f>'Data Entry'!Z86*'Wot if'!Z84</f>
        <v>0</v>
      </c>
      <c r="AA84" s="4">
        <f>'Data Entry'!AA86*'Wot if'!AA84</f>
        <v>0</v>
      </c>
      <c r="AB84" s="4">
        <f>'Data Entry'!AB86*'Wot if'!AB84</f>
        <v>0</v>
      </c>
      <c r="AC84" s="4">
        <f>'Data Entry'!AC86*'Wot if'!AC84</f>
        <v>0</v>
      </c>
      <c r="AD84" s="4">
        <f>'Data Entry'!AD86*'Wot if'!AD84</f>
        <v>0</v>
      </c>
      <c r="AE84" s="4">
        <f>'Data Entry'!AE86*'Wot if'!AE84</f>
        <v>0</v>
      </c>
      <c r="AF84" s="4">
        <f>'Data Entry'!AF86*'Wot if'!AF84</f>
        <v>0</v>
      </c>
      <c r="AG84" s="4">
        <f>'Data Entry'!AG86*'Wot if'!AG84</f>
        <v>0</v>
      </c>
      <c r="AH84" s="4">
        <f>'Data Entry'!AH86*'Wot if'!AH84</f>
        <v>0</v>
      </c>
      <c r="AI84" s="4">
        <f>'Data Entry'!AI86*'Wot if'!AI84</f>
        <v>0</v>
      </c>
      <c r="AJ84" s="4">
        <f>'Data Entry'!AJ86*'Wot if'!AJ84</f>
        <v>0</v>
      </c>
      <c r="AK84" s="4">
        <f>'Data Entry'!AK86*'Wot if'!AK84</f>
        <v>0</v>
      </c>
      <c r="AL84" s="4">
        <f>'Data Entry'!AL86*'Wot if'!AL84</f>
        <v>0</v>
      </c>
      <c r="AM84" s="4">
        <f>'Data Entry'!AM86*'Wot if'!AM84</f>
        <v>0</v>
      </c>
      <c r="AN84" s="4">
        <f>'Data Entry'!AN86*'Wot if'!AN84</f>
        <v>0</v>
      </c>
      <c r="AO84" s="4">
        <f>'Data Entry'!AO86*'Wot if'!AO84</f>
        <v>0</v>
      </c>
      <c r="AP84" s="4">
        <f>'Data Entry'!AP86*'Wot if'!AP84</f>
        <v>0</v>
      </c>
    </row>
    <row r="85" spans="1:42">
      <c r="A85" s="4" t="str">
        <f>'Data Entry'!A87</f>
        <v>Capex 2</v>
      </c>
      <c r="B85" s="1">
        <f>SUM(G85:R85)</f>
        <v>0</v>
      </c>
      <c r="C85" s="1">
        <f t="shared" si="11"/>
        <v>0</v>
      </c>
      <c r="D85" s="1">
        <f t="shared" si="11"/>
        <v>0</v>
      </c>
      <c r="E85" s="8" t="e">
        <f>'Data Entry'!E87*'Wot if'!E85</f>
        <v>#VALUE!</v>
      </c>
      <c r="F85" s="9">
        <f>'Data Entry'!F87</f>
        <v>0</v>
      </c>
      <c r="G85" s="4">
        <f>'Data Entry'!G87*'Wot if'!G85</f>
        <v>0</v>
      </c>
      <c r="H85" s="4">
        <f>'Data Entry'!H87*'Wot if'!H85</f>
        <v>0</v>
      </c>
      <c r="I85" s="4">
        <f>'Data Entry'!I87*'Wot if'!I85</f>
        <v>0</v>
      </c>
      <c r="J85" s="4">
        <f>'Data Entry'!J87*'Wot if'!J85</f>
        <v>0</v>
      </c>
      <c r="K85" s="4">
        <f>'Data Entry'!K87*'Wot if'!K85</f>
        <v>0</v>
      </c>
      <c r="L85" s="4">
        <f>'Data Entry'!L87*'Wot if'!L85</f>
        <v>0</v>
      </c>
      <c r="M85" s="4">
        <f>'Data Entry'!M87*'Wot if'!M85</f>
        <v>0</v>
      </c>
      <c r="N85" s="4">
        <f>'Data Entry'!N87*'Wot if'!N85</f>
        <v>0</v>
      </c>
      <c r="O85" s="4">
        <f>'Data Entry'!O87*'Wot if'!O85</f>
        <v>0</v>
      </c>
      <c r="P85" s="4">
        <f>'Data Entry'!P87*'Wot if'!P85</f>
        <v>0</v>
      </c>
      <c r="Q85" s="4">
        <f>'Data Entry'!Q87*'Wot if'!Q85</f>
        <v>0</v>
      </c>
      <c r="R85" s="4">
        <f>'Data Entry'!R87*'Wot if'!R85</f>
        <v>0</v>
      </c>
      <c r="S85" s="4">
        <f>'Data Entry'!S87*'Wot if'!S85</f>
        <v>0</v>
      </c>
      <c r="T85" s="4">
        <f>'Data Entry'!T87*'Wot if'!T85</f>
        <v>0</v>
      </c>
      <c r="U85" s="4">
        <f>'Data Entry'!U87*'Wot if'!U85</f>
        <v>0</v>
      </c>
      <c r="V85" s="4">
        <f>'Data Entry'!V87*'Wot if'!V85</f>
        <v>0</v>
      </c>
      <c r="W85" s="4">
        <f>'Data Entry'!W87*'Wot if'!W85</f>
        <v>0</v>
      </c>
      <c r="X85" s="4">
        <f>'Data Entry'!X87*'Wot if'!X85</f>
        <v>0</v>
      </c>
      <c r="Y85" s="4">
        <f>'Data Entry'!Y87*'Wot if'!Y85</f>
        <v>0</v>
      </c>
      <c r="Z85" s="4">
        <f>'Data Entry'!Z87*'Wot if'!Z85</f>
        <v>0</v>
      </c>
      <c r="AA85" s="4">
        <f>'Data Entry'!AA87*'Wot if'!AA85</f>
        <v>0</v>
      </c>
      <c r="AB85" s="4">
        <f>'Data Entry'!AB87*'Wot if'!AB85</f>
        <v>0</v>
      </c>
      <c r="AC85" s="4">
        <f>'Data Entry'!AC87*'Wot if'!AC85</f>
        <v>0</v>
      </c>
      <c r="AD85" s="4">
        <f>'Data Entry'!AD87*'Wot if'!AD85</f>
        <v>0</v>
      </c>
      <c r="AE85" s="4">
        <f>'Data Entry'!AE87*'Wot if'!AE85</f>
        <v>0</v>
      </c>
      <c r="AF85" s="4">
        <f>'Data Entry'!AF87*'Wot if'!AF85</f>
        <v>0</v>
      </c>
      <c r="AG85" s="4">
        <f>'Data Entry'!AG87*'Wot if'!AG85</f>
        <v>0</v>
      </c>
      <c r="AH85" s="4">
        <f>'Data Entry'!AH87*'Wot if'!AH85</f>
        <v>0</v>
      </c>
      <c r="AI85" s="4">
        <f>'Data Entry'!AI87*'Wot if'!AI85</f>
        <v>0</v>
      </c>
      <c r="AJ85" s="4">
        <f>'Data Entry'!AJ87*'Wot if'!AJ85</f>
        <v>0</v>
      </c>
      <c r="AK85" s="4">
        <f>'Data Entry'!AK87*'Wot if'!AK85</f>
        <v>0</v>
      </c>
      <c r="AL85" s="4">
        <f>'Data Entry'!AL87*'Wot if'!AL85</f>
        <v>0</v>
      </c>
      <c r="AM85" s="4">
        <f>'Data Entry'!AM87*'Wot if'!AM85</f>
        <v>0</v>
      </c>
      <c r="AN85" s="4">
        <f>'Data Entry'!AN87*'Wot if'!AN85</f>
        <v>0</v>
      </c>
      <c r="AO85" s="4">
        <f>'Data Entry'!AO87*'Wot if'!AO85</f>
        <v>0</v>
      </c>
      <c r="AP85" s="4">
        <f>'Data Entry'!AP87*'Wot if'!AP85</f>
        <v>0</v>
      </c>
    </row>
    <row r="86" spans="1:42">
      <c r="A86" s="4" t="str">
        <f>'Data Entry'!A88</f>
        <v>Capex 3</v>
      </c>
      <c r="B86" s="1">
        <f>SUM(G86:R86)</f>
        <v>0</v>
      </c>
      <c r="C86" s="1">
        <f t="shared" si="11"/>
        <v>0</v>
      </c>
      <c r="D86" s="1">
        <f t="shared" si="11"/>
        <v>0</v>
      </c>
      <c r="E86" s="8" t="e">
        <f>'Data Entry'!E88*'Wot if'!E86</f>
        <v>#VALUE!</v>
      </c>
      <c r="F86" s="9">
        <f>'Data Entry'!F88</f>
        <v>0</v>
      </c>
      <c r="G86" s="4">
        <f>'Data Entry'!G88*'Wot if'!G86</f>
        <v>0</v>
      </c>
      <c r="H86" s="4">
        <f>'Data Entry'!H88*'Wot if'!H86</f>
        <v>0</v>
      </c>
      <c r="I86" s="4">
        <f>'Data Entry'!I88*'Wot if'!I86</f>
        <v>0</v>
      </c>
      <c r="J86" s="4">
        <f>'Data Entry'!J88*'Wot if'!J86</f>
        <v>0</v>
      </c>
      <c r="K86" s="4">
        <f>'Data Entry'!K88*'Wot if'!K86</f>
        <v>0</v>
      </c>
      <c r="L86" s="4">
        <f>'Data Entry'!L88*'Wot if'!L86</f>
        <v>0</v>
      </c>
      <c r="M86" s="4">
        <f>'Data Entry'!M88*'Wot if'!M86</f>
        <v>0</v>
      </c>
      <c r="N86" s="4">
        <f>'Data Entry'!N88*'Wot if'!N86</f>
        <v>0</v>
      </c>
      <c r="O86" s="4">
        <f>'Data Entry'!O88*'Wot if'!O86</f>
        <v>0</v>
      </c>
      <c r="P86" s="4">
        <f>'Data Entry'!P88*'Wot if'!P86</f>
        <v>0</v>
      </c>
      <c r="Q86" s="4">
        <f>'Data Entry'!Q88*'Wot if'!Q86</f>
        <v>0</v>
      </c>
      <c r="R86" s="4">
        <f>'Data Entry'!R88*'Wot if'!R86</f>
        <v>0</v>
      </c>
      <c r="S86" s="4">
        <f>'Data Entry'!S88*'Wot if'!S86</f>
        <v>0</v>
      </c>
      <c r="T86" s="4">
        <f>'Data Entry'!T88*'Wot if'!T86</f>
        <v>0</v>
      </c>
      <c r="U86" s="4">
        <f>'Data Entry'!U88*'Wot if'!U86</f>
        <v>0</v>
      </c>
      <c r="V86" s="4">
        <f>'Data Entry'!V88*'Wot if'!V86</f>
        <v>0</v>
      </c>
      <c r="W86" s="4">
        <f>'Data Entry'!W88*'Wot if'!W86</f>
        <v>0</v>
      </c>
      <c r="X86" s="4">
        <f>'Data Entry'!X88*'Wot if'!X86</f>
        <v>0</v>
      </c>
      <c r="Y86" s="4">
        <f>'Data Entry'!Y88*'Wot if'!Y86</f>
        <v>0</v>
      </c>
      <c r="Z86" s="4">
        <f>'Data Entry'!Z88*'Wot if'!Z86</f>
        <v>0</v>
      </c>
      <c r="AA86" s="4">
        <f>'Data Entry'!AA88*'Wot if'!AA86</f>
        <v>0</v>
      </c>
      <c r="AB86" s="4">
        <f>'Data Entry'!AB88*'Wot if'!AB86</f>
        <v>0</v>
      </c>
      <c r="AC86" s="4">
        <f>'Data Entry'!AC88*'Wot if'!AC86</f>
        <v>0</v>
      </c>
      <c r="AD86" s="4">
        <f>'Data Entry'!AD88*'Wot if'!AD86</f>
        <v>0</v>
      </c>
      <c r="AE86" s="4">
        <f>'Data Entry'!AE88*'Wot if'!AE86</f>
        <v>0</v>
      </c>
      <c r="AF86" s="4">
        <f>'Data Entry'!AF88*'Wot if'!AF86</f>
        <v>0</v>
      </c>
      <c r="AG86" s="4">
        <f>'Data Entry'!AG88*'Wot if'!AG86</f>
        <v>0</v>
      </c>
      <c r="AH86" s="4">
        <f>'Data Entry'!AH88*'Wot if'!AH86</f>
        <v>0</v>
      </c>
      <c r="AI86" s="4">
        <f>'Data Entry'!AI88*'Wot if'!AI86</f>
        <v>0</v>
      </c>
      <c r="AJ86" s="4">
        <f>'Data Entry'!AJ88*'Wot if'!AJ86</f>
        <v>0</v>
      </c>
      <c r="AK86" s="4">
        <f>'Data Entry'!AK88*'Wot if'!AK86</f>
        <v>0</v>
      </c>
      <c r="AL86" s="4">
        <f>'Data Entry'!AL88*'Wot if'!AL86</f>
        <v>0</v>
      </c>
      <c r="AM86" s="4">
        <f>'Data Entry'!AM88*'Wot if'!AM86</f>
        <v>0</v>
      </c>
      <c r="AN86" s="4">
        <f>'Data Entry'!AN88*'Wot if'!AN86</f>
        <v>0</v>
      </c>
      <c r="AO86" s="4">
        <f>'Data Entry'!AO88*'Wot if'!AO86</f>
        <v>0</v>
      </c>
      <c r="AP86" s="4">
        <f>'Data Entry'!AP88*'Wot if'!AP86</f>
        <v>0</v>
      </c>
    </row>
    <row r="87" spans="1:42">
      <c r="B87" s="1">
        <f>SUM(B84:B86)</f>
        <v>0</v>
      </c>
      <c r="C87" s="1">
        <f>SUM(C84:C86)</f>
        <v>0</v>
      </c>
      <c r="D87" s="1">
        <f>SUM(T87:AE87)</f>
        <v>0</v>
      </c>
      <c r="F87" s="1"/>
      <c r="G87" s="1">
        <f>SUM(G84:G86)</f>
        <v>0</v>
      </c>
      <c r="H87" s="1">
        <f>SUM(H84:H86)</f>
        <v>0</v>
      </c>
      <c r="I87" s="1">
        <f t="shared" ref="I87:AD87" si="12">SUM(I84:I86)</f>
        <v>0</v>
      </c>
      <c r="J87" s="1">
        <f t="shared" si="12"/>
        <v>0</v>
      </c>
      <c r="K87" s="1">
        <f t="shared" si="12"/>
        <v>0</v>
      </c>
      <c r="L87" s="1">
        <f t="shared" si="12"/>
        <v>0</v>
      </c>
      <c r="M87" s="1">
        <f t="shared" si="12"/>
        <v>0</v>
      </c>
      <c r="N87" s="1">
        <f t="shared" si="12"/>
        <v>0</v>
      </c>
      <c r="O87" s="1">
        <f t="shared" si="12"/>
        <v>0</v>
      </c>
      <c r="P87" s="1">
        <f t="shared" si="12"/>
        <v>0</v>
      </c>
      <c r="Q87" s="1">
        <f t="shared" si="12"/>
        <v>0</v>
      </c>
      <c r="R87" s="1">
        <f t="shared" si="12"/>
        <v>0</v>
      </c>
      <c r="S87" s="1">
        <f t="shared" si="12"/>
        <v>0</v>
      </c>
      <c r="T87" s="1">
        <f t="shared" si="12"/>
        <v>0</v>
      </c>
      <c r="U87" s="1">
        <f t="shared" si="12"/>
        <v>0</v>
      </c>
      <c r="V87" s="1">
        <f t="shared" si="12"/>
        <v>0</v>
      </c>
      <c r="W87" s="1">
        <f t="shared" si="12"/>
        <v>0</v>
      </c>
      <c r="X87" s="1">
        <f t="shared" si="12"/>
        <v>0</v>
      </c>
      <c r="Y87" s="1">
        <f t="shared" si="12"/>
        <v>0</v>
      </c>
      <c r="Z87" s="1">
        <f t="shared" si="12"/>
        <v>0</v>
      </c>
      <c r="AA87" s="1">
        <f t="shared" si="12"/>
        <v>0</v>
      </c>
      <c r="AB87" s="1">
        <f t="shared" si="12"/>
        <v>0</v>
      </c>
      <c r="AC87" s="1">
        <f t="shared" si="12"/>
        <v>0</v>
      </c>
      <c r="AD87" s="1">
        <f t="shared" si="12"/>
        <v>0</v>
      </c>
      <c r="AE87" s="1">
        <f t="shared" ref="AE87:AP87" si="13">SUM(AE84:AE86)</f>
        <v>0</v>
      </c>
      <c r="AF87" s="1">
        <f t="shared" si="13"/>
        <v>0</v>
      </c>
      <c r="AG87" s="1">
        <f t="shared" si="13"/>
        <v>0</v>
      </c>
      <c r="AH87" s="1">
        <f t="shared" si="13"/>
        <v>0</v>
      </c>
      <c r="AI87" s="1">
        <f t="shared" si="13"/>
        <v>0</v>
      </c>
      <c r="AJ87" s="1">
        <f t="shared" si="13"/>
        <v>0</v>
      </c>
      <c r="AK87" s="1">
        <f t="shared" si="13"/>
        <v>0</v>
      </c>
      <c r="AL87" s="1">
        <f t="shared" si="13"/>
        <v>0</v>
      </c>
      <c r="AM87" s="1">
        <f t="shared" si="13"/>
        <v>0</v>
      </c>
      <c r="AN87" s="1">
        <f t="shared" si="13"/>
        <v>0</v>
      </c>
      <c r="AO87" s="1">
        <f t="shared" si="13"/>
        <v>0</v>
      </c>
      <c r="AP87" s="1">
        <f t="shared" si="13"/>
        <v>0</v>
      </c>
    </row>
    <row r="88" spans="1:42">
      <c r="A88" s="1" t="s">
        <v>81</v>
      </c>
      <c r="B88" s="2"/>
      <c r="C88" s="2"/>
      <c r="D88" s="2"/>
    </row>
    <row r="89" spans="1:42">
      <c r="A89" s="17">
        <f>'Data Entry'!A91</f>
        <v>0</v>
      </c>
      <c r="B89" s="1">
        <f>SUM(G89:R89)</f>
        <v>0</v>
      </c>
      <c r="C89" s="1">
        <f t="shared" ref="C89:D91" si="14">SUM(S89:AD89)</f>
        <v>0</v>
      </c>
      <c r="D89" s="1">
        <f t="shared" si="14"/>
        <v>0</v>
      </c>
      <c r="G89" s="4">
        <f>'Data Entry'!G91*'Wot if'!G89</f>
        <v>0</v>
      </c>
      <c r="H89" s="4">
        <f>'Data Entry'!H91*'Wot if'!H89</f>
        <v>0</v>
      </c>
      <c r="I89" s="4">
        <f>'Data Entry'!I91*'Wot if'!I89</f>
        <v>0</v>
      </c>
      <c r="J89" s="4">
        <f>'Data Entry'!J91*'Wot if'!J89</f>
        <v>0</v>
      </c>
      <c r="K89" s="4">
        <f>'Data Entry'!K91*'Wot if'!K89</f>
        <v>0</v>
      </c>
      <c r="L89" s="4">
        <f>'Data Entry'!L91*'Wot if'!L89</f>
        <v>0</v>
      </c>
      <c r="M89" s="4">
        <f>'Data Entry'!M91*'Wot if'!M89</f>
        <v>0</v>
      </c>
      <c r="N89" s="4">
        <f>'Data Entry'!N91*'Wot if'!N89</f>
        <v>0</v>
      </c>
      <c r="O89" s="4">
        <f>'Data Entry'!O91*'Wot if'!O89</f>
        <v>0</v>
      </c>
      <c r="P89" s="4">
        <f>'Data Entry'!P91*'Wot if'!P89</f>
        <v>0</v>
      </c>
      <c r="Q89" s="4">
        <f>'Data Entry'!Q91*'Wot if'!Q89</f>
        <v>0</v>
      </c>
      <c r="R89" s="4">
        <f>'Data Entry'!R91*'Wot if'!R89</f>
        <v>0</v>
      </c>
      <c r="S89" s="4">
        <f>'Data Entry'!S91*'Wot if'!S89</f>
        <v>0</v>
      </c>
      <c r="T89" s="4">
        <f>'Data Entry'!T91*'Wot if'!T89</f>
        <v>0</v>
      </c>
      <c r="U89" s="4">
        <f>'Data Entry'!U91*'Wot if'!U89</f>
        <v>0</v>
      </c>
      <c r="V89" s="4">
        <f>'Data Entry'!V91*'Wot if'!V89</f>
        <v>0</v>
      </c>
      <c r="W89" s="4">
        <f>'Data Entry'!W91*'Wot if'!W89</f>
        <v>0</v>
      </c>
      <c r="X89" s="4">
        <f>'Data Entry'!X91*'Wot if'!X89</f>
        <v>0</v>
      </c>
      <c r="Y89" s="4">
        <f>'Data Entry'!Y91*'Wot if'!Y89</f>
        <v>0</v>
      </c>
      <c r="Z89" s="4">
        <f>'Data Entry'!Z91*'Wot if'!Z89</f>
        <v>0</v>
      </c>
      <c r="AA89" s="4">
        <f>'Data Entry'!AA91*'Wot if'!AA89</f>
        <v>0</v>
      </c>
      <c r="AB89" s="4">
        <f>'Data Entry'!AB91*'Wot if'!AB89</f>
        <v>0</v>
      </c>
      <c r="AC89" s="4">
        <f>'Data Entry'!AC91*'Wot if'!AC89</f>
        <v>0</v>
      </c>
      <c r="AD89" s="4">
        <f>'Data Entry'!AD91*'Wot if'!AD89</f>
        <v>0</v>
      </c>
      <c r="AE89" s="4">
        <f>'Data Entry'!AE91*'Wot if'!AE89</f>
        <v>0</v>
      </c>
      <c r="AF89" s="4">
        <f>'Data Entry'!AF91*'Wot if'!AF89</f>
        <v>0</v>
      </c>
      <c r="AG89" s="4">
        <f>'Data Entry'!AG91*'Wot if'!AG89</f>
        <v>0</v>
      </c>
      <c r="AH89" s="4">
        <f>'Data Entry'!AH91*'Wot if'!AH89</f>
        <v>0</v>
      </c>
      <c r="AI89" s="4">
        <f>'Data Entry'!AI91*'Wot if'!AI89</f>
        <v>0</v>
      </c>
      <c r="AJ89" s="4">
        <f>'Data Entry'!AJ91*'Wot if'!AJ89</f>
        <v>0</v>
      </c>
      <c r="AK89" s="4">
        <f>'Data Entry'!AK91*'Wot if'!AK89</f>
        <v>0</v>
      </c>
      <c r="AL89" s="4">
        <f>'Data Entry'!AL91*'Wot if'!AL89</f>
        <v>0</v>
      </c>
      <c r="AM89" s="4">
        <f>'Data Entry'!AM91*'Wot if'!AM89</f>
        <v>0</v>
      </c>
      <c r="AN89" s="4">
        <f>'Data Entry'!AN91*'Wot if'!AN89</f>
        <v>0</v>
      </c>
      <c r="AO89" s="4">
        <f>'Data Entry'!AO91*'Wot if'!AO89</f>
        <v>0</v>
      </c>
      <c r="AP89" s="4">
        <f>'Data Entry'!AP91*'Wot if'!AP89</f>
        <v>0</v>
      </c>
    </row>
    <row r="90" spans="1:42">
      <c r="A90" s="17" t="str">
        <f>'Data Entry'!A92</f>
        <v>Capex 2</v>
      </c>
      <c r="B90" s="1">
        <f>SUM(G90:R90)</f>
        <v>0</v>
      </c>
      <c r="C90" s="1">
        <f t="shared" si="14"/>
        <v>0</v>
      </c>
      <c r="D90" s="1">
        <f t="shared" si="14"/>
        <v>0</v>
      </c>
      <c r="G90" s="4">
        <f>'Data Entry'!G92*'Wot if'!G90</f>
        <v>0</v>
      </c>
      <c r="H90" s="4">
        <f>'Data Entry'!H92*'Wot if'!H90</f>
        <v>0</v>
      </c>
      <c r="I90" s="4">
        <f>'Data Entry'!I92*'Wot if'!I90</f>
        <v>0</v>
      </c>
      <c r="J90" s="4">
        <f>'Data Entry'!J92*'Wot if'!J90</f>
        <v>0</v>
      </c>
      <c r="K90" s="4">
        <f>'Data Entry'!K92*'Wot if'!K90</f>
        <v>0</v>
      </c>
      <c r="L90" s="4">
        <f>'Data Entry'!L92*'Wot if'!L90</f>
        <v>0</v>
      </c>
      <c r="M90" s="4">
        <f>'Data Entry'!M92*'Wot if'!M90</f>
        <v>0</v>
      </c>
      <c r="N90" s="4">
        <f>'Data Entry'!N92*'Wot if'!N90</f>
        <v>0</v>
      </c>
      <c r="O90" s="4">
        <f>'Data Entry'!O92*'Wot if'!O90</f>
        <v>0</v>
      </c>
      <c r="P90" s="4">
        <f>'Data Entry'!P92*'Wot if'!P90</f>
        <v>0</v>
      </c>
      <c r="Q90" s="4">
        <f>'Data Entry'!Q92*'Wot if'!Q90</f>
        <v>0</v>
      </c>
      <c r="R90" s="4">
        <f>'Data Entry'!R92*'Wot if'!R90</f>
        <v>0</v>
      </c>
      <c r="S90" s="4">
        <f>'Data Entry'!S92*'Wot if'!S90</f>
        <v>0</v>
      </c>
      <c r="T90" s="4">
        <f>'Data Entry'!T92*'Wot if'!T90</f>
        <v>0</v>
      </c>
      <c r="U90" s="4">
        <f>'Data Entry'!U92*'Wot if'!U90</f>
        <v>0</v>
      </c>
      <c r="V90" s="4">
        <f>'Data Entry'!V92*'Wot if'!V90</f>
        <v>0</v>
      </c>
      <c r="W90" s="4">
        <f>'Data Entry'!W92*'Wot if'!W90</f>
        <v>0</v>
      </c>
      <c r="X90" s="4">
        <f>'Data Entry'!X92*'Wot if'!X90</f>
        <v>0</v>
      </c>
      <c r="Y90" s="4">
        <f>'Data Entry'!Y92*'Wot if'!Y90</f>
        <v>0</v>
      </c>
      <c r="Z90" s="4">
        <f>'Data Entry'!Z92*'Wot if'!Z90</f>
        <v>0</v>
      </c>
      <c r="AA90" s="4">
        <f>'Data Entry'!AA92*'Wot if'!AA90</f>
        <v>0</v>
      </c>
      <c r="AB90" s="4">
        <f>'Data Entry'!AB92*'Wot if'!AB90</f>
        <v>0</v>
      </c>
      <c r="AC90" s="4">
        <f>'Data Entry'!AC92*'Wot if'!AC90</f>
        <v>0</v>
      </c>
      <c r="AD90" s="4">
        <f>'Data Entry'!AD92*'Wot if'!AD90</f>
        <v>0</v>
      </c>
      <c r="AE90" s="4">
        <f>'Data Entry'!AE92*'Wot if'!AE90</f>
        <v>0</v>
      </c>
      <c r="AF90" s="4">
        <f>'Data Entry'!AF92*'Wot if'!AF90</f>
        <v>0</v>
      </c>
      <c r="AG90" s="4">
        <f>'Data Entry'!AG92*'Wot if'!AG90</f>
        <v>0</v>
      </c>
      <c r="AH90" s="4">
        <f>'Data Entry'!AH92*'Wot if'!AH90</f>
        <v>0</v>
      </c>
      <c r="AI90" s="4">
        <f>'Data Entry'!AI92*'Wot if'!AI90</f>
        <v>0</v>
      </c>
      <c r="AJ90" s="4">
        <f>'Data Entry'!AJ92*'Wot if'!AJ90</f>
        <v>0</v>
      </c>
      <c r="AK90" s="4">
        <f>'Data Entry'!AK92*'Wot if'!AK90</f>
        <v>0</v>
      </c>
      <c r="AL90" s="4">
        <f>'Data Entry'!AL92*'Wot if'!AL90</f>
        <v>0</v>
      </c>
      <c r="AM90" s="4">
        <f>'Data Entry'!AM92*'Wot if'!AM90</f>
        <v>0</v>
      </c>
      <c r="AN90" s="4">
        <f>'Data Entry'!AN92*'Wot if'!AN90</f>
        <v>0</v>
      </c>
      <c r="AO90" s="4">
        <f>'Data Entry'!AO92*'Wot if'!AO90</f>
        <v>0</v>
      </c>
      <c r="AP90" s="4">
        <f>'Data Entry'!AP92*'Wot if'!AP90</f>
        <v>0</v>
      </c>
    </row>
    <row r="91" spans="1:42">
      <c r="A91" s="17" t="str">
        <f>'Data Entry'!A93</f>
        <v>Capex 3</v>
      </c>
      <c r="B91" s="1">
        <f>SUM(G91:R91)</f>
        <v>0</v>
      </c>
      <c r="C91" s="1">
        <f t="shared" si="14"/>
        <v>0</v>
      </c>
      <c r="D91" s="1">
        <f t="shared" si="14"/>
        <v>0</v>
      </c>
      <c r="G91" s="4">
        <f>'Data Entry'!G93*'Wot if'!G91</f>
        <v>0</v>
      </c>
      <c r="H91" s="4">
        <f>'Data Entry'!H93*'Wot if'!H91</f>
        <v>0</v>
      </c>
      <c r="I91" s="4">
        <f>'Data Entry'!I93*'Wot if'!I91</f>
        <v>0</v>
      </c>
      <c r="J91" s="4">
        <f>'Data Entry'!J93*'Wot if'!J91</f>
        <v>0</v>
      </c>
      <c r="K91" s="4">
        <f>'Data Entry'!K93*'Wot if'!K91</f>
        <v>0</v>
      </c>
      <c r="L91" s="4">
        <f>'Data Entry'!L93*'Wot if'!L91</f>
        <v>0</v>
      </c>
      <c r="M91" s="4">
        <f>'Data Entry'!M93*'Wot if'!M91</f>
        <v>0</v>
      </c>
      <c r="N91" s="4">
        <f>'Data Entry'!N93*'Wot if'!N91</f>
        <v>0</v>
      </c>
      <c r="O91" s="4">
        <f>'Data Entry'!O93*'Wot if'!O91</f>
        <v>0</v>
      </c>
      <c r="P91" s="4">
        <f>'Data Entry'!P93*'Wot if'!P91</f>
        <v>0</v>
      </c>
      <c r="Q91" s="4">
        <f>'Data Entry'!Q93*'Wot if'!Q91</f>
        <v>0</v>
      </c>
      <c r="R91" s="4">
        <f>'Data Entry'!R93*'Wot if'!R91</f>
        <v>0</v>
      </c>
      <c r="S91" s="4">
        <f>'Data Entry'!S93*'Wot if'!S91</f>
        <v>0</v>
      </c>
      <c r="T91" s="4">
        <f>'Data Entry'!T93*'Wot if'!T91</f>
        <v>0</v>
      </c>
      <c r="U91" s="4">
        <f>'Data Entry'!U93*'Wot if'!U91</f>
        <v>0</v>
      </c>
      <c r="V91" s="4">
        <f>'Data Entry'!V93*'Wot if'!V91</f>
        <v>0</v>
      </c>
      <c r="W91" s="4">
        <f>'Data Entry'!W93*'Wot if'!W91</f>
        <v>0</v>
      </c>
      <c r="X91" s="4">
        <f>'Data Entry'!X93*'Wot if'!X91</f>
        <v>0</v>
      </c>
      <c r="Y91" s="4">
        <f>'Data Entry'!Y93*'Wot if'!Y91</f>
        <v>0</v>
      </c>
      <c r="Z91" s="4">
        <f>'Data Entry'!Z93*'Wot if'!Z91</f>
        <v>0</v>
      </c>
      <c r="AA91" s="4">
        <f>'Data Entry'!AA93*'Wot if'!AA91</f>
        <v>0</v>
      </c>
      <c r="AB91" s="4">
        <f>'Data Entry'!AB93*'Wot if'!AB91</f>
        <v>0</v>
      </c>
      <c r="AC91" s="4">
        <f>'Data Entry'!AC93*'Wot if'!AC91</f>
        <v>0</v>
      </c>
      <c r="AD91" s="4">
        <f>'Data Entry'!AD93*'Wot if'!AD91</f>
        <v>0</v>
      </c>
      <c r="AE91" s="4">
        <f>'Data Entry'!AE93*'Wot if'!AE91</f>
        <v>0</v>
      </c>
      <c r="AF91" s="4">
        <f>'Data Entry'!AF93*'Wot if'!AF91</f>
        <v>0</v>
      </c>
      <c r="AG91" s="4">
        <f>'Data Entry'!AG93*'Wot if'!AG91</f>
        <v>0</v>
      </c>
      <c r="AH91" s="4">
        <f>'Data Entry'!AH93*'Wot if'!AH91</f>
        <v>0</v>
      </c>
      <c r="AI91" s="4">
        <f>'Data Entry'!AI93*'Wot if'!AI91</f>
        <v>0</v>
      </c>
      <c r="AJ91" s="4">
        <f>'Data Entry'!AJ93*'Wot if'!AJ91</f>
        <v>0</v>
      </c>
      <c r="AK91" s="4">
        <f>'Data Entry'!AK93*'Wot if'!AK91</f>
        <v>0</v>
      </c>
      <c r="AL91" s="4">
        <f>'Data Entry'!AL93*'Wot if'!AL91</f>
        <v>0</v>
      </c>
      <c r="AM91" s="4">
        <f>'Data Entry'!AM93*'Wot if'!AM91</f>
        <v>0</v>
      </c>
      <c r="AN91" s="4">
        <f>'Data Entry'!AN93*'Wot if'!AN91</f>
        <v>0</v>
      </c>
      <c r="AO91" s="4">
        <f>'Data Entry'!AO93*'Wot if'!AO91</f>
        <v>0</v>
      </c>
      <c r="AP91" s="4">
        <f>'Data Entry'!AP93*'Wot if'!AP91</f>
        <v>0</v>
      </c>
    </row>
    <row r="92" spans="1:42">
      <c r="B92" s="1">
        <f>SUM(B89:B91)</f>
        <v>0</v>
      </c>
      <c r="C92" s="1">
        <f>SUM(C89:C91)</f>
        <v>0</v>
      </c>
      <c r="D92" s="1">
        <f>SUM(D89:D91)</f>
        <v>0</v>
      </c>
      <c r="F92" s="1"/>
      <c r="G92" s="1">
        <f>SUM(G89:G91)</f>
        <v>0</v>
      </c>
      <c r="H92" s="1">
        <f>SUM(H89:H91)</f>
        <v>0</v>
      </c>
      <c r="I92" s="1">
        <f t="shared" ref="I92:AD92" si="15">SUM(I89:I91)</f>
        <v>0</v>
      </c>
      <c r="J92" s="1">
        <f t="shared" si="15"/>
        <v>0</v>
      </c>
      <c r="K92" s="1">
        <f t="shared" si="15"/>
        <v>0</v>
      </c>
      <c r="L92" s="1">
        <f t="shared" si="15"/>
        <v>0</v>
      </c>
      <c r="M92" s="1">
        <f t="shared" si="15"/>
        <v>0</v>
      </c>
      <c r="N92" s="1">
        <f t="shared" si="15"/>
        <v>0</v>
      </c>
      <c r="O92" s="1">
        <f t="shared" si="15"/>
        <v>0</v>
      </c>
      <c r="P92" s="1">
        <f t="shared" si="15"/>
        <v>0</v>
      </c>
      <c r="Q92" s="1">
        <f t="shared" si="15"/>
        <v>0</v>
      </c>
      <c r="R92" s="1">
        <f t="shared" si="15"/>
        <v>0</v>
      </c>
      <c r="S92" s="1">
        <f t="shared" si="15"/>
        <v>0</v>
      </c>
      <c r="T92" s="1">
        <f t="shared" si="15"/>
        <v>0</v>
      </c>
      <c r="U92" s="1">
        <f t="shared" si="15"/>
        <v>0</v>
      </c>
      <c r="V92" s="1">
        <f t="shared" si="15"/>
        <v>0</v>
      </c>
      <c r="W92" s="1">
        <f t="shared" si="15"/>
        <v>0</v>
      </c>
      <c r="X92" s="1">
        <f t="shared" si="15"/>
        <v>0</v>
      </c>
      <c r="Y92" s="1">
        <f t="shared" si="15"/>
        <v>0</v>
      </c>
      <c r="Z92" s="1">
        <f t="shared" si="15"/>
        <v>0</v>
      </c>
      <c r="AA92" s="1">
        <f t="shared" si="15"/>
        <v>0</v>
      </c>
      <c r="AB92" s="1">
        <f t="shared" si="15"/>
        <v>0</v>
      </c>
      <c r="AC92" s="1">
        <f t="shared" si="15"/>
        <v>0</v>
      </c>
      <c r="AD92" s="1">
        <f t="shared" si="15"/>
        <v>0</v>
      </c>
      <c r="AE92" s="1">
        <f t="shared" ref="AE92:AP92" si="16">SUM(AE89:AE91)</f>
        <v>0</v>
      </c>
      <c r="AF92" s="1">
        <f t="shared" si="16"/>
        <v>0</v>
      </c>
      <c r="AG92" s="1">
        <f t="shared" si="16"/>
        <v>0</v>
      </c>
      <c r="AH92" s="1">
        <f t="shared" si="16"/>
        <v>0</v>
      </c>
      <c r="AI92" s="1">
        <f t="shared" si="16"/>
        <v>0</v>
      </c>
      <c r="AJ92" s="1">
        <f t="shared" si="16"/>
        <v>0</v>
      </c>
      <c r="AK92" s="1">
        <f t="shared" si="16"/>
        <v>0</v>
      </c>
      <c r="AL92" s="1">
        <f t="shared" si="16"/>
        <v>0</v>
      </c>
      <c r="AM92" s="1">
        <f t="shared" si="16"/>
        <v>0</v>
      </c>
      <c r="AN92" s="1">
        <f t="shared" si="16"/>
        <v>0</v>
      </c>
      <c r="AO92" s="1">
        <f t="shared" si="16"/>
        <v>0</v>
      </c>
      <c r="AP92" s="1">
        <f t="shared" si="16"/>
        <v>0</v>
      </c>
    </row>
    <row r="93" spans="1:42">
      <c r="A93" s="1" t="s">
        <v>82</v>
      </c>
      <c r="F93" s="1"/>
    </row>
    <row r="94" spans="1:42">
      <c r="A94" s="4" t="str">
        <f>'Data Entry'!A96</f>
        <v>Premium Funding</v>
      </c>
      <c r="B94" s="4">
        <f>'Data Entry'!B96*'Wot if'!B94</f>
        <v>0</v>
      </c>
      <c r="C94" s="4">
        <f>'Data Entry'!C96*'Wot if'!C94</f>
        <v>0</v>
      </c>
      <c r="D94" s="4">
        <f>'Data Entry'!D96*'Wot if'!D94</f>
        <v>0</v>
      </c>
      <c r="G94" s="17">
        <f>'Data Entry'!G96*'Wot if'!G94</f>
        <v>0</v>
      </c>
      <c r="H94" s="17">
        <f>'Data Entry'!H96*'Wot if'!H94</f>
        <v>0</v>
      </c>
      <c r="I94" s="17">
        <f>'Data Entry'!I96*'Wot if'!I94</f>
        <v>0</v>
      </c>
      <c r="J94" s="17">
        <f>'Data Entry'!J96*'Wot if'!J94</f>
        <v>0</v>
      </c>
      <c r="K94" s="17">
        <f>'Data Entry'!K96*'Wot if'!K94</f>
        <v>0</v>
      </c>
      <c r="L94" s="17">
        <f>'Data Entry'!L96*'Wot if'!L94</f>
        <v>0</v>
      </c>
      <c r="M94" s="17">
        <f>'Data Entry'!M96*'Wot if'!M94</f>
        <v>0</v>
      </c>
      <c r="N94" s="17">
        <f>'Data Entry'!N96*'Wot if'!N94</f>
        <v>0</v>
      </c>
      <c r="O94" s="17">
        <f>'Data Entry'!O96*'Wot if'!O94</f>
        <v>0</v>
      </c>
      <c r="P94" s="17">
        <f>'Data Entry'!P96*'Wot if'!P94</f>
        <v>0</v>
      </c>
      <c r="Q94" s="17">
        <f>'Data Entry'!Q96*'Wot if'!Q94</f>
        <v>0</v>
      </c>
      <c r="R94" s="17">
        <f>'Data Entry'!R96*'Wot if'!R94</f>
        <v>0</v>
      </c>
      <c r="S94" s="17">
        <f>'Data Entry'!S96*'Wot if'!S94</f>
        <v>0</v>
      </c>
      <c r="T94" s="17">
        <f>'Data Entry'!T96*'Wot if'!T94</f>
        <v>0</v>
      </c>
      <c r="U94" s="17">
        <f>'Data Entry'!U96*'Wot if'!U94</f>
        <v>0</v>
      </c>
      <c r="V94" s="17">
        <f>'Data Entry'!V96*'Wot if'!V94</f>
        <v>0</v>
      </c>
      <c r="W94" s="17">
        <f>'Data Entry'!W96*'Wot if'!W94</f>
        <v>0</v>
      </c>
      <c r="X94" s="17">
        <f>'Data Entry'!X96*'Wot if'!X94</f>
        <v>0</v>
      </c>
      <c r="Y94" s="17">
        <f>'Data Entry'!Y96*'Wot if'!Y94</f>
        <v>0</v>
      </c>
      <c r="Z94" s="17">
        <f>'Data Entry'!Z96*'Wot if'!Z94</f>
        <v>0</v>
      </c>
      <c r="AA94" s="17">
        <f>'Data Entry'!AA96*'Wot if'!AA94</f>
        <v>0</v>
      </c>
      <c r="AB94" s="17">
        <f>'Data Entry'!AB96*'Wot if'!AB94</f>
        <v>0</v>
      </c>
      <c r="AC94" s="17">
        <f>'Data Entry'!AC96*'Wot if'!AC94</f>
        <v>0</v>
      </c>
      <c r="AD94" s="17">
        <f>'Data Entry'!AD96*'Wot if'!AD94</f>
        <v>0</v>
      </c>
      <c r="AE94" s="17">
        <f>'Data Entry'!AE96*'Wot if'!AE94</f>
        <v>0</v>
      </c>
      <c r="AF94" s="17">
        <f>'Data Entry'!AF96*'Wot if'!AF94</f>
        <v>0</v>
      </c>
      <c r="AG94" s="17">
        <f>'Data Entry'!AG96*'Wot if'!AG94</f>
        <v>0</v>
      </c>
      <c r="AH94" s="17">
        <f>'Data Entry'!AH96*'Wot if'!AH94</f>
        <v>0</v>
      </c>
      <c r="AI94" s="17">
        <f>'Data Entry'!AI96*'Wot if'!AI94</f>
        <v>0</v>
      </c>
      <c r="AJ94" s="17">
        <f>'Data Entry'!AJ96*'Wot if'!AJ94</f>
        <v>0</v>
      </c>
      <c r="AK94" s="17">
        <f>'Data Entry'!AK96*'Wot if'!AK94</f>
        <v>0</v>
      </c>
      <c r="AL94" s="17">
        <f>'Data Entry'!AL96*'Wot if'!AL94</f>
        <v>0</v>
      </c>
      <c r="AM94" s="17">
        <f>'Data Entry'!AM96*'Wot if'!AM94</f>
        <v>0</v>
      </c>
      <c r="AN94" s="17">
        <f>'Data Entry'!AN96*'Wot if'!AN94</f>
        <v>0</v>
      </c>
      <c r="AO94" s="17">
        <f>'Data Entry'!AO96*'Wot if'!AO94</f>
        <v>0</v>
      </c>
      <c r="AP94" s="17">
        <f>'Data Entry'!AP96*'Wot if'!AP94</f>
        <v>0</v>
      </c>
    </row>
    <row r="95" spans="1:42">
      <c r="A95" s="4" t="str">
        <f>'Data Entry'!A97</f>
        <v>Premium Funding</v>
      </c>
      <c r="B95" s="4">
        <f>'Data Entry'!B97*'Wot if'!B95</f>
        <v>0</v>
      </c>
      <c r="C95" s="4">
        <f>'Data Entry'!C97*'Wot if'!C95</f>
        <v>0</v>
      </c>
      <c r="D95" s="4">
        <f>'Data Entry'!D97*'Wot if'!D95</f>
        <v>0</v>
      </c>
      <c r="G95" s="17">
        <f>'Data Entry'!G97*'Wot if'!G95</f>
        <v>0</v>
      </c>
      <c r="H95" s="17">
        <f>'Data Entry'!H97*'Wot if'!H95</f>
        <v>0</v>
      </c>
      <c r="I95" s="17">
        <f>'Data Entry'!I97*'Wot if'!I95</f>
        <v>0</v>
      </c>
      <c r="J95" s="17">
        <f>'Data Entry'!J97*'Wot if'!J95</f>
        <v>0</v>
      </c>
      <c r="K95" s="17">
        <f>'Data Entry'!K97*'Wot if'!K95</f>
        <v>0</v>
      </c>
      <c r="L95" s="17">
        <f>'Data Entry'!L97*'Wot if'!L95</f>
        <v>0</v>
      </c>
      <c r="M95" s="17">
        <f>'Data Entry'!M97*'Wot if'!M95</f>
        <v>0</v>
      </c>
      <c r="N95" s="17">
        <f>'Data Entry'!N97*'Wot if'!N95</f>
        <v>0</v>
      </c>
      <c r="O95" s="17">
        <f>'Data Entry'!O97*'Wot if'!O95</f>
        <v>0</v>
      </c>
      <c r="P95" s="17">
        <f>'Data Entry'!P97*'Wot if'!P95</f>
        <v>0</v>
      </c>
      <c r="Q95" s="17">
        <f>'Data Entry'!Q97*'Wot if'!Q95</f>
        <v>0</v>
      </c>
      <c r="R95" s="17">
        <f>'Data Entry'!R97*'Wot if'!R95</f>
        <v>0</v>
      </c>
      <c r="S95" s="17">
        <f>'Data Entry'!S97*'Wot if'!S95</f>
        <v>0</v>
      </c>
      <c r="T95" s="17">
        <f>'Data Entry'!T97*'Wot if'!T95</f>
        <v>0</v>
      </c>
      <c r="U95" s="17">
        <f>'Data Entry'!U97*'Wot if'!U95</f>
        <v>0</v>
      </c>
      <c r="V95" s="17">
        <f>'Data Entry'!V97*'Wot if'!V95</f>
        <v>0</v>
      </c>
      <c r="W95" s="17">
        <f>'Data Entry'!W97*'Wot if'!W95</f>
        <v>0</v>
      </c>
      <c r="X95" s="17">
        <f>'Data Entry'!X97*'Wot if'!X95</f>
        <v>0</v>
      </c>
      <c r="Y95" s="17">
        <f>'Data Entry'!Y97*'Wot if'!Y95</f>
        <v>0</v>
      </c>
      <c r="Z95" s="17">
        <f>'Data Entry'!Z97*'Wot if'!Z95</f>
        <v>0</v>
      </c>
      <c r="AA95" s="17">
        <f>'Data Entry'!AA97*'Wot if'!AA95</f>
        <v>0</v>
      </c>
      <c r="AB95" s="17">
        <f>'Data Entry'!AB97*'Wot if'!AB95</f>
        <v>0</v>
      </c>
      <c r="AC95" s="17">
        <f>'Data Entry'!AC97*'Wot if'!AC95</f>
        <v>0</v>
      </c>
      <c r="AD95" s="17">
        <f>'Data Entry'!AD97*'Wot if'!AD95</f>
        <v>0</v>
      </c>
      <c r="AE95" s="17">
        <f>'Data Entry'!AE97*'Wot if'!AE95</f>
        <v>0</v>
      </c>
      <c r="AF95" s="17">
        <f>'Data Entry'!AF97*'Wot if'!AF95</f>
        <v>0</v>
      </c>
      <c r="AG95" s="17">
        <f>'Data Entry'!AG97*'Wot if'!AG95</f>
        <v>0</v>
      </c>
      <c r="AH95" s="17">
        <f>'Data Entry'!AH97*'Wot if'!AH95</f>
        <v>0</v>
      </c>
      <c r="AI95" s="17">
        <f>'Data Entry'!AI97*'Wot if'!AI95</f>
        <v>0</v>
      </c>
      <c r="AJ95" s="17">
        <f>'Data Entry'!AJ97*'Wot if'!AJ95</f>
        <v>0</v>
      </c>
      <c r="AK95" s="17">
        <f>'Data Entry'!AK97*'Wot if'!AK95</f>
        <v>0</v>
      </c>
      <c r="AL95" s="17">
        <f>'Data Entry'!AL97*'Wot if'!AL95</f>
        <v>0</v>
      </c>
      <c r="AM95" s="17">
        <f>'Data Entry'!AM97*'Wot if'!AM95</f>
        <v>0</v>
      </c>
      <c r="AN95" s="17">
        <f>'Data Entry'!AN97*'Wot if'!AN95</f>
        <v>0</v>
      </c>
      <c r="AO95" s="17">
        <f>'Data Entry'!AO97*'Wot if'!AO95</f>
        <v>0</v>
      </c>
      <c r="AP95" s="17">
        <f>'Data Entry'!AP97*'Wot if'!AP95</f>
        <v>0</v>
      </c>
    </row>
    <row r="96" spans="1:42">
      <c r="A96" s="4" t="str">
        <f>'Data Entry'!A98</f>
        <v>Premium Funding</v>
      </c>
      <c r="B96" s="4">
        <f>'Data Entry'!B98*'Wot if'!B96</f>
        <v>0</v>
      </c>
      <c r="C96" s="4">
        <f>'Data Entry'!C98*'Wot if'!C96</f>
        <v>0</v>
      </c>
      <c r="D96" s="4">
        <f>'Data Entry'!D98*'Wot if'!D96</f>
        <v>0</v>
      </c>
      <c r="G96" s="17">
        <f>'Data Entry'!G98*'Wot if'!G96</f>
        <v>0</v>
      </c>
      <c r="H96" s="17">
        <f>'Data Entry'!H98*'Wot if'!H96</f>
        <v>0</v>
      </c>
      <c r="I96" s="17">
        <f>'Data Entry'!I98*'Wot if'!I96</f>
        <v>0</v>
      </c>
      <c r="J96" s="17">
        <f>'Data Entry'!J98*'Wot if'!J96</f>
        <v>0</v>
      </c>
      <c r="K96" s="17">
        <f>'Data Entry'!K98*'Wot if'!K96</f>
        <v>0</v>
      </c>
      <c r="L96" s="17">
        <f>'Data Entry'!L98*'Wot if'!L96</f>
        <v>0</v>
      </c>
      <c r="M96" s="17">
        <f>'Data Entry'!M98*'Wot if'!M96</f>
        <v>0</v>
      </c>
      <c r="N96" s="17">
        <f>'Data Entry'!N98*'Wot if'!N96</f>
        <v>0</v>
      </c>
      <c r="O96" s="17">
        <f>'Data Entry'!O98*'Wot if'!O96</f>
        <v>0</v>
      </c>
      <c r="P96" s="17">
        <f>'Data Entry'!P98*'Wot if'!P96</f>
        <v>0</v>
      </c>
      <c r="Q96" s="17">
        <f>'Data Entry'!Q98*'Wot if'!Q96</f>
        <v>0</v>
      </c>
      <c r="R96" s="17">
        <f>'Data Entry'!R98*'Wot if'!R96</f>
        <v>0</v>
      </c>
      <c r="S96" s="17">
        <f>'Data Entry'!S98*'Wot if'!S96</f>
        <v>0</v>
      </c>
      <c r="T96" s="17">
        <f>'Data Entry'!T98*'Wot if'!T96</f>
        <v>0</v>
      </c>
      <c r="U96" s="17">
        <f>'Data Entry'!U98*'Wot if'!U96</f>
        <v>0</v>
      </c>
      <c r="V96" s="17">
        <f>'Data Entry'!V98*'Wot if'!V96</f>
        <v>0</v>
      </c>
      <c r="W96" s="17">
        <f>'Data Entry'!W98*'Wot if'!W96</f>
        <v>0</v>
      </c>
      <c r="X96" s="17">
        <f>'Data Entry'!X98*'Wot if'!X96</f>
        <v>0</v>
      </c>
      <c r="Y96" s="17">
        <f>'Data Entry'!Y98*'Wot if'!Y96</f>
        <v>0</v>
      </c>
      <c r="Z96" s="17">
        <f>'Data Entry'!Z98*'Wot if'!Z96</f>
        <v>0</v>
      </c>
      <c r="AA96" s="17">
        <f>'Data Entry'!AA98*'Wot if'!AA96</f>
        <v>0</v>
      </c>
      <c r="AB96" s="17">
        <f>'Data Entry'!AB98*'Wot if'!AB96</f>
        <v>0</v>
      </c>
      <c r="AC96" s="17">
        <f>'Data Entry'!AC98*'Wot if'!AC96</f>
        <v>0</v>
      </c>
      <c r="AD96" s="17">
        <f>'Data Entry'!AD98*'Wot if'!AD96</f>
        <v>0</v>
      </c>
      <c r="AE96" s="17">
        <f>'Data Entry'!AE98*'Wot if'!AE96</f>
        <v>0</v>
      </c>
      <c r="AF96" s="17">
        <f>'Data Entry'!AF98*'Wot if'!AF96</f>
        <v>0</v>
      </c>
      <c r="AG96" s="17">
        <f>'Data Entry'!AG98*'Wot if'!AG96</f>
        <v>0</v>
      </c>
      <c r="AH96" s="17">
        <f>'Data Entry'!AH98*'Wot if'!AH96</f>
        <v>0</v>
      </c>
      <c r="AI96" s="17">
        <f>'Data Entry'!AI98*'Wot if'!AI96</f>
        <v>0</v>
      </c>
      <c r="AJ96" s="17">
        <f>'Data Entry'!AJ98*'Wot if'!AJ96</f>
        <v>0</v>
      </c>
      <c r="AK96" s="17">
        <f>'Data Entry'!AK98*'Wot if'!AK96</f>
        <v>0</v>
      </c>
      <c r="AL96" s="17">
        <f>'Data Entry'!AL98*'Wot if'!AL96</f>
        <v>0</v>
      </c>
      <c r="AM96" s="17">
        <f>'Data Entry'!AM98*'Wot if'!AM96</f>
        <v>0</v>
      </c>
      <c r="AN96" s="17">
        <f>'Data Entry'!AN98*'Wot if'!AN96</f>
        <v>0</v>
      </c>
      <c r="AO96" s="17">
        <f>'Data Entry'!AO98*'Wot if'!AO96</f>
        <v>0</v>
      </c>
      <c r="AP96" s="17">
        <f>'Data Entry'!AP98*'Wot if'!AP96</f>
        <v>0</v>
      </c>
    </row>
    <row r="97" spans="1:42">
      <c r="A97" s="4" t="str">
        <f>'Data Entry'!A99</f>
        <v>Loan 4</v>
      </c>
      <c r="B97" s="4">
        <f>'Data Entry'!B99*'Wot if'!B97</f>
        <v>0</v>
      </c>
      <c r="C97" s="4">
        <f>'Data Entry'!C99*'Wot if'!C97</f>
        <v>0</v>
      </c>
      <c r="D97" s="4">
        <f>'Data Entry'!D99*'Wot if'!D97</f>
        <v>0</v>
      </c>
      <c r="G97" s="17">
        <f>'Data Entry'!G99*'Wot if'!G97</f>
        <v>0</v>
      </c>
      <c r="H97" s="17">
        <f>'Data Entry'!H99*'Wot if'!H97</f>
        <v>0</v>
      </c>
      <c r="I97" s="17">
        <f>'Data Entry'!I99*'Wot if'!I97</f>
        <v>0</v>
      </c>
      <c r="J97" s="17">
        <f>'Data Entry'!J99*'Wot if'!J97</f>
        <v>0</v>
      </c>
      <c r="K97" s="17">
        <f>'Data Entry'!K99*'Wot if'!K97</f>
        <v>0</v>
      </c>
      <c r="L97" s="17">
        <f>'Data Entry'!L99*'Wot if'!L97</f>
        <v>0</v>
      </c>
      <c r="M97" s="17">
        <f>'Data Entry'!M99*'Wot if'!M97</f>
        <v>0</v>
      </c>
      <c r="N97" s="17">
        <f>'Data Entry'!N99*'Wot if'!N97</f>
        <v>0</v>
      </c>
      <c r="O97" s="17">
        <f>'Data Entry'!O99*'Wot if'!O97</f>
        <v>0</v>
      </c>
      <c r="P97" s="17">
        <f>'Data Entry'!P99*'Wot if'!P97</f>
        <v>0</v>
      </c>
      <c r="Q97" s="17">
        <f>'Data Entry'!Q99*'Wot if'!Q97</f>
        <v>0</v>
      </c>
      <c r="R97" s="17">
        <f>'Data Entry'!R99*'Wot if'!R97</f>
        <v>0</v>
      </c>
      <c r="S97" s="17">
        <f>'Data Entry'!S99*'Wot if'!S97</f>
        <v>0</v>
      </c>
      <c r="T97" s="17">
        <f>'Data Entry'!T99*'Wot if'!T97</f>
        <v>0</v>
      </c>
      <c r="U97" s="17">
        <f>'Data Entry'!U99*'Wot if'!U97</f>
        <v>0</v>
      </c>
      <c r="V97" s="17">
        <f>'Data Entry'!V99*'Wot if'!V97</f>
        <v>0</v>
      </c>
      <c r="W97" s="17">
        <f>'Data Entry'!W99*'Wot if'!W97</f>
        <v>0</v>
      </c>
      <c r="X97" s="17">
        <f>'Data Entry'!X99*'Wot if'!X97</f>
        <v>0</v>
      </c>
      <c r="Y97" s="17">
        <f>'Data Entry'!Y99*'Wot if'!Y97</f>
        <v>0</v>
      </c>
      <c r="Z97" s="17">
        <f>'Data Entry'!Z99*'Wot if'!Z97</f>
        <v>0</v>
      </c>
      <c r="AA97" s="17">
        <f>'Data Entry'!AA99*'Wot if'!AA97</f>
        <v>0</v>
      </c>
      <c r="AB97" s="17">
        <f>'Data Entry'!AB99*'Wot if'!AB97</f>
        <v>0</v>
      </c>
      <c r="AC97" s="17">
        <f>'Data Entry'!AC99*'Wot if'!AC97</f>
        <v>0</v>
      </c>
      <c r="AD97" s="17">
        <f>'Data Entry'!AD99*'Wot if'!AD97</f>
        <v>0</v>
      </c>
      <c r="AE97" s="17">
        <f>'Data Entry'!AE99*'Wot if'!AE97</f>
        <v>0</v>
      </c>
      <c r="AF97" s="17">
        <f>'Data Entry'!AF99*'Wot if'!AF97</f>
        <v>0</v>
      </c>
      <c r="AG97" s="17">
        <f>'Data Entry'!AG99*'Wot if'!AG97</f>
        <v>0</v>
      </c>
      <c r="AH97" s="17">
        <f>'Data Entry'!AH99*'Wot if'!AH97</f>
        <v>0</v>
      </c>
      <c r="AI97" s="17">
        <f>'Data Entry'!AI99*'Wot if'!AI97</f>
        <v>0</v>
      </c>
      <c r="AJ97" s="17">
        <f>'Data Entry'!AJ99*'Wot if'!AJ97</f>
        <v>0</v>
      </c>
      <c r="AK97" s="17">
        <f>'Data Entry'!AK99*'Wot if'!AK97</f>
        <v>0</v>
      </c>
      <c r="AL97" s="17">
        <f>'Data Entry'!AL99*'Wot if'!AL97</f>
        <v>0</v>
      </c>
      <c r="AM97" s="17">
        <f>'Data Entry'!AM99*'Wot if'!AM97</f>
        <v>0</v>
      </c>
      <c r="AN97" s="17">
        <f>'Data Entry'!AN99*'Wot if'!AN97</f>
        <v>0</v>
      </c>
      <c r="AO97" s="17">
        <f>'Data Entry'!AO99*'Wot if'!AO97</f>
        <v>0</v>
      </c>
      <c r="AP97" s="17">
        <f>'Data Entry'!AP99*'Wot if'!AP97</f>
        <v>0</v>
      </c>
    </row>
    <row r="98" spans="1:42">
      <c r="B98" s="1">
        <f>SUM(B94:B97)</f>
        <v>0</v>
      </c>
      <c r="C98" s="1">
        <f>SUM(C94:C97)</f>
        <v>0</v>
      </c>
      <c r="D98" s="1">
        <f>SUM(D94:D97)</f>
        <v>0</v>
      </c>
      <c r="G98" s="1">
        <f>SUM(G94:G97)</f>
        <v>0</v>
      </c>
      <c r="H98" s="1">
        <f>SUM(H94:H97)</f>
        <v>0</v>
      </c>
      <c r="I98" s="1">
        <f t="shared" ref="I98:AD98" si="17">SUM(I94:I97)</f>
        <v>0</v>
      </c>
      <c r="J98" s="1">
        <f t="shared" si="17"/>
        <v>0</v>
      </c>
      <c r="K98" s="1">
        <f t="shared" si="17"/>
        <v>0</v>
      </c>
      <c r="L98" s="1">
        <f t="shared" si="17"/>
        <v>0</v>
      </c>
      <c r="M98" s="1">
        <f t="shared" si="17"/>
        <v>0</v>
      </c>
      <c r="N98" s="1">
        <f t="shared" si="17"/>
        <v>0</v>
      </c>
      <c r="O98" s="1">
        <f t="shared" si="17"/>
        <v>0</v>
      </c>
      <c r="P98" s="1">
        <f t="shared" si="17"/>
        <v>0</v>
      </c>
      <c r="Q98" s="1">
        <f t="shared" si="17"/>
        <v>0</v>
      </c>
      <c r="R98" s="1">
        <f t="shared" si="17"/>
        <v>0</v>
      </c>
      <c r="S98" s="1">
        <f t="shared" si="17"/>
        <v>0</v>
      </c>
      <c r="T98" s="1">
        <f t="shared" si="17"/>
        <v>0</v>
      </c>
      <c r="U98" s="1">
        <f t="shared" si="17"/>
        <v>0</v>
      </c>
      <c r="V98" s="1">
        <f t="shared" si="17"/>
        <v>0</v>
      </c>
      <c r="W98" s="1">
        <f t="shared" si="17"/>
        <v>0</v>
      </c>
      <c r="X98" s="1">
        <f t="shared" si="17"/>
        <v>0</v>
      </c>
      <c r="Y98" s="1">
        <f t="shared" si="17"/>
        <v>0</v>
      </c>
      <c r="Z98" s="1">
        <f t="shared" si="17"/>
        <v>0</v>
      </c>
      <c r="AA98" s="1">
        <f t="shared" si="17"/>
        <v>0</v>
      </c>
      <c r="AB98" s="1">
        <f t="shared" si="17"/>
        <v>0</v>
      </c>
      <c r="AC98" s="1">
        <f t="shared" si="17"/>
        <v>0</v>
      </c>
      <c r="AD98" s="1">
        <f t="shared" si="17"/>
        <v>0</v>
      </c>
      <c r="AE98" s="1">
        <f t="shared" ref="AE98:AP98" si="18">SUM(AE94:AE97)</f>
        <v>0</v>
      </c>
      <c r="AF98" s="1">
        <f t="shared" si="18"/>
        <v>0</v>
      </c>
      <c r="AG98" s="1">
        <f t="shared" si="18"/>
        <v>0</v>
      </c>
      <c r="AH98" s="1">
        <f t="shared" si="18"/>
        <v>0</v>
      </c>
      <c r="AI98" s="1">
        <f t="shared" si="18"/>
        <v>0</v>
      </c>
      <c r="AJ98" s="1">
        <f t="shared" si="18"/>
        <v>0</v>
      </c>
      <c r="AK98" s="1">
        <f t="shared" si="18"/>
        <v>0</v>
      </c>
      <c r="AL98" s="1">
        <f t="shared" si="18"/>
        <v>0</v>
      </c>
      <c r="AM98" s="1">
        <f t="shared" si="18"/>
        <v>0</v>
      </c>
      <c r="AN98" s="1">
        <f t="shared" si="18"/>
        <v>0</v>
      </c>
      <c r="AO98" s="1">
        <f t="shared" si="18"/>
        <v>0</v>
      </c>
      <c r="AP98" s="1">
        <f t="shared" si="18"/>
        <v>0</v>
      </c>
    </row>
    <row r="99" spans="1:42">
      <c r="A99" s="1" t="s">
        <v>85</v>
      </c>
      <c r="F99" s="1"/>
    </row>
    <row r="100" spans="1:42">
      <c r="A100" s="11" t="str">
        <f>A94</f>
        <v>Premium Funding</v>
      </c>
      <c r="B100" s="4">
        <f>'Data Entry'!B102*'Wot if'!B100</f>
        <v>0</v>
      </c>
      <c r="C100" s="4">
        <f>'Data Entry'!C102*'Wot if'!C100</f>
        <v>0</v>
      </c>
      <c r="D100" s="4">
        <f>'Data Entry'!D102*'Wot if'!D100</f>
        <v>0</v>
      </c>
      <c r="G100" s="17">
        <f>'Data Entry'!G102*'Wot if'!G100</f>
        <v>0</v>
      </c>
      <c r="H100" s="17">
        <f>'Data Entry'!H102*'Wot if'!H100</f>
        <v>0</v>
      </c>
      <c r="I100" s="17">
        <f>'Data Entry'!I102*'Wot if'!I100</f>
        <v>0</v>
      </c>
      <c r="J100" s="17">
        <f>'Data Entry'!J102*'Wot if'!J100</f>
        <v>0</v>
      </c>
      <c r="K100" s="17">
        <f>'Data Entry'!K102*'Wot if'!K100</f>
        <v>0</v>
      </c>
      <c r="L100" s="17">
        <f>'Data Entry'!L102*'Wot if'!L100</f>
        <v>0</v>
      </c>
      <c r="M100" s="17">
        <f>'Data Entry'!M102*'Wot if'!M100</f>
        <v>0</v>
      </c>
      <c r="N100" s="17">
        <f>'Data Entry'!N102*'Wot if'!N100</f>
        <v>0</v>
      </c>
      <c r="O100" s="17">
        <f>'Data Entry'!O102*'Wot if'!O100</f>
        <v>0</v>
      </c>
      <c r="P100" s="17">
        <f>'Data Entry'!P102*'Wot if'!P100</f>
        <v>0</v>
      </c>
      <c r="Q100" s="17">
        <f>'Data Entry'!Q102*'Wot if'!Q100</f>
        <v>0</v>
      </c>
      <c r="R100" s="17">
        <f>'Data Entry'!R102*'Wot if'!R100</f>
        <v>0</v>
      </c>
      <c r="S100" s="17">
        <f>'Data Entry'!S102*'Wot if'!S100</f>
        <v>0</v>
      </c>
      <c r="T100" s="17">
        <f>'Data Entry'!T102*'Wot if'!T100</f>
        <v>0</v>
      </c>
      <c r="U100" s="17">
        <f>'Data Entry'!U102*'Wot if'!U100</f>
        <v>0</v>
      </c>
      <c r="V100" s="17">
        <f>'Data Entry'!V102*'Wot if'!V100</f>
        <v>0</v>
      </c>
      <c r="W100" s="17">
        <f>'Data Entry'!W102*'Wot if'!W100</f>
        <v>0</v>
      </c>
      <c r="X100" s="17">
        <f>'Data Entry'!X102*'Wot if'!X100</f>
        <v>0</v>
      </c>
      <c r="Y100" s="17">
        <f>'Data Entry'!Y102*'Wot if'!Y100</f>
        <v>0</v>
      </c>
      <c r="Z100" s="17">
        <f>'Data Entry'!Z102*'Wot if'!Z100</f>
        <v>0</v>
      </c>
      <c r="AA100" s="17">
        <f>'Data Entry'!AA102*'Wot if'!AA100</f>
        <v>0</v>
      </c>
      <c r="AB100" s="17">
        <f>'Data Entry'!AB102*'Wot if'!AB100</f>
        <v>0</v>
      </c>
      <c r="AC100" s="17">
        <f>'Data Entry'!AC102*'Wot if'!AC100</f>
        <v>0</v>
      </c>
      <c r="AD100" s="17">
        <f>'Data Entry'!AD102*'Wot if'!AD100</f>
        <v>0</v>
      </c>
      <c r="AE100" s="17">
        <f>'Data Entry'!AE102*'Wot if'!AE100</f>
        <v>0</v>
      </c>
      <c r="AF100" s="17">
        <f>'Data Entry'!AF102*'Wot if'!AF100</f>
        <v>0</v>
      </c>
      <c r="AG100" s="17">
        <f>'Data Entry'!AG102*'Wot if'!AG100</f>
        <v>0</v>
      </c>
      <c r="AH100" s="17">
        <f>'Data Entry'!AH102*'Wot if'!AH100</f>
        <v>0</v>
      </c>
      <c r="AI100" s="17">
        <f>'Data Entry'!AI102*'Wot if'!AI100</f>
        <v>0</v>
      </c>
      <c r="AJ100" s="17">
        <f>'Data Entry'!AJ102*'Wot if'!AJ100</f>
        <v>0</v>
      </c>
      <c r="AK100" s="17">
        <f>'Data Entry'!AK102*'Wot if'!AK100</f>
        <v>0</v>
      </c>
      <c r="AL100" s="17">
        <f>'Data Entry'!AL102*'Wot if'!AL100</f>
        <v>0</v>
      </c>
      <c r="AM100" s="17">
        <f>'Data Entry'!AM102*'Wot if'!AM100</f>
        <v>0</v>
      </c>
      <c r="AN100" s="17">
        <f>'Data Entry'!AN102*'Wot if'!AN100</f>
        <v>0</v>
      </c>
      <c r="AO100" s="17">
        <f>'Data Entry'!AO102*'Wot if'!AO100</f>
        <v>0</v>
      </c>
      <c r="AP100" s="17">
        <f>'Data Entry'!AP102*'Wot if'!AP100</f>
        <v>0</v>
      </c>
    </row>
    <row r="101" spans="1:42">
      <c r="A101" s="11" t="str">
        <f>A95</f>
        <v>Premium Funding</v>
      </c>
      <c r="B101" s="4">
        <f>'Data Entry'!B103*'Wot if'!B101</f>
        <v>0</v>
      </c>
      <c r="C101" s="4">
        <f>'Data Entry'!C103*'Wot if'!C101</f>
        <v>0</v>
      </c>
      <c r="D101" s="4">
        <f>'Data Entry'!D103*'Wot if'!D101</f>
        <v>0</v>
      </c>
      <c r="G101" s="17">
        <f>'Data Entry'!G103*'Wot if'!G101</f>
        <v>0</v>
      </c>
      <c r="H101" s="17">
        <f>'Data Entry'!H103*'Wot if'!H101</f>
        <v>0</v>
      </c>
      <c r="I101" s="17">
        <f>'Data Entry'!I103*'Wot if'!I101</f>
        <v>0</v>
      </c>
      <c r="J101" s="17">
        <f>'Data Entry'!J103*'Wot if'!J101</f>
        <v>0</v>
      </c>
      <c r="K101" s="17">
        <f>'Data Entry'!K103*'Wot if'!K101</f>
        <v>0</v>
      </c>
      <c r="L101" s="17">
        <f>'Data Entry'!L103*'Wot if'!L101</f>
        <v>0</v>
      </c>
      <c r="M101" s="17">
        <f>'Data Entry'!M103*'Wot if'!M101</f>
        <v>0</v>
      </c>
      <c r="N101" s="17">
        <f>'Data Entry'!N103*'Wot if'!N101</f>
        <v>0</v>
      </c>
      <c r="O101" s="17">
        <f>'Data Entry'!O103*'Wot if'!O101</f>
        <v>0</v>
      </c>
      <c r="P101" s="17">
        <f>'Data Entry'!P103*'Wot if'!P101</f>
        <v>0</v>
      </c>
      <c r="Q101" s="17">
        <f>'Data Entry'!Q103*'Wot if'!Q101</f>
        <v>0</v>
      </c>
      <c r="R101" s="17">
        <f>'Data Entry'!R103*'Wot if'!R101</f>
        <v>0</v>
      </c>
      <c r="S101" s="17">
        <f>'Data Entry'!S103*'Wot if'!S101</f>
        <v>0</v>
      </c>
      <c r="T101" s="17">
        <f>'Data Entry'!T103*'Wot if'!T101</f>
        <v>0</v>
      </c>
      <c r="U101" s="17">
        <f>'Data Entry'!U103*'Wot if'!U101</f>
        <v>0</v>
      </c>
      <c r="V101" s="17">
        <f>'Data Entry'!V103*'Wot if'!V101</f>
        <v>0</v>
      </c>
      <c r="W101" s="17">
        <f>'Data Entry'!W103*'Wot if'!W101</f>
        <v>0</v>
      </c>
      <c r="X101" s="17">
        <f>'Data Entry'!X103*'Wot if'!X101</f>
        <v>0</v>
      </c>
      <c r="Y101" s="17">
        <f>'Data Entry'!Y103*'Wot if'!Y101</f>
        <v>0</v>
      </c>
      <c r="Z101" s="17">
        <f>'Data Entry'!Z103*'Wot if'!Z101</f>
        <v>0</v>
      </c>
      <c r="AA101" s="17">
        <f>'Data Entry'!AA103*'Wot if'!AA101</f>
        <v>0</v>
      </c>
      <c r="AB101" s="17">
        <f>'Data Entry'!AB103*'Wot if'!AB101</f>
        <v>0</v>
      </c>
      <c r="AC101" s="17">
        <f>'Data Entry'!AC103*'Wot if'!AC101</f>
        <v>0</v>
      </c>
      <c r="AD101" s="17">
        <f>'Data Entry'!AD103*'Wot if'!AD101</f>
        <v>0</v>
      </c>
      <c r="AE101" s="17">
        <f>'Data Entry'!AE103*'Wot if'!AE101</f>
        <v>0</v>
      </c>
      <c r="AF101" s="17">
        <f>'Data Entry'!AF103*'Wot if'!AF101</f>
        <v>0</v>
      </c>
      <c r="AG101" s="17">
        <f>'Data Entry'!AG103*'Wot if'!AG101</f>
        <v>0</v>
      </c>
      <c r="AH101" s="17">
        <f>'Data Entry'!AH103*'Wot if'!AH101</f>
        <v>0</v>
      </c>
      <c r="AI101" s="17">
        <f>'Data Entry'!AI103*'Wot if'!AI101</f>
        <v>0</v>
      </c>
      <c r="AJ101" s="17">
        <f>'Data Entry'!AJ103*'Wot if'!AJ101</f>
        <v>0</v>
      </c>
      <c r="AK101" s="17">
        <f>'Data Entry'!AK103*'Wot if'!AK101</f>
        <v>0</v>
      </c>
      <c r="AL101" s="17">
        <f>'Data Entry'!AL103*'Wot if'!AL101</f>
        <v>0</v>
      </c>
      <c r="AM101" s="17">
        <f>'Data Entry'!AM103*'Wot if'!AM101</f>
        <v>0</v>
      </c>
      <c r="AN101" s="17">
        <f>'Data Entry'!AN103*'Wot if'!AN101</f>
        <v>0</v>
      </c>
      <c r="AO101" s="17">
        <f>'Data Entry'!AO103*'Wot if'!AO101</f>
        <v>0</v>
      </c>
      <c r="AP101" s="17">
        <f>'Data Entry'!AP103*'Wot if'!AP101</f>
        <v>0</v>
      </c>
    </row>
    <row r="102" spans="1:42">
      <c r="A102" s="11" t="str">
        <f>A96</f>
        <v>Premium Funding</v>
      </c>
      <c r="B102" s="4">
        <f>'Data Entry'!B104*'Wot if'!B102</f>
        <v>0</v>
      </c>
      <c r="C102" s="4">
        <f>'Data Entry'!C104*'Wot if'!C102</f>
        <v>0</v>
      </c>
      <c r="D102" s="4">
        <f>'Data Entry'!D104*'Wot if'!D102</f>
        <v>0</v>
      </c>
      <c r="G102" s="17">
        <f>'Data Entry'!G104*'Wot if'!G102</f>
        <v>0</v>
      </c>
      <c r="H102" s="17">
        <f>'Data Entry'!H104*'Wot if'!H102</f>
        <v>0</v>
      </c>
      <c r="I102" s="17">
        <f>'Data Entry'!I104*'Wot if'!I102</f>
        <v>0</v>
      </c>
      <c r="J102" s="17">
        <f>'Data Entry'!J104*'Wot if'!J102</f>
        <v>0</v>
      </c>
      <c r="K102" s="17">
        <f>'Data Entry'!K104*'Wot if'!K102</f>
        <v>0</v>
      </c>
      <c r="L102" s="17">
        <f>'Data Entry'!L104*'Wot if'!L102</f>
        <v>0</v>
      </c>
      <c r="M102" s="17">
        <f>'Data Entry'!M104*'Wot if'!M102</f>
        <v>0</v>
      </c>
      <c r="N102" s="17">
        <f>'Data Entry'!N104*'Wot if'!N102</f>
        <v>0</v>
      </c>
      <c r="O102" s="17">
        <f>'Data Entry'!O104*'Wot if'!O102</f>
        <v>0</v>
      </c>
      <c r="P102" s="17">
        <f>'Data Entry'!P104*'Wot if'!P102</f>
        <v>0</v>
      </c>
      <c r="Q102" s="17">
        <f>'Data Entry'!Q104*'Wot if'!Q102</f>
        <v>0</v>
      </c>
      <c r="R102" s="17">
        <f>'Data Entry'!R104*'Wot if'!R102</f>
        <v>0</v>
      </c>
      <c r="S102" s="17">
        <f>'Data Entry'!S104*'Wot if'!S102</f>
        <v>0</v>
      </c>
      <c r="T102" s="17">
        <f>'Data Entry'!T104*'Wot if'!T102</f>
        <v>0</v>
      </c>
      <c r="U102" s="17">
        <f>'Data Entry'!U104*'Wot if'!U102</f>
        <v>0</v>
      </c>
      <c r="V102" s="17">
        <f>'Data Entry'!V104*'Wot if'!V102</f>
        <v>0</v>
      </c>
      <c r="W102" s="17">
        <f>'Data Entry'!W104*'Wot if'!W102</f>
        <v>0</v>
      </c>
      <c r="X102" s="17">
        <f>'Data Entry'!X104*'Wot if'!X102</f>
        <v>0</v>
      </c>
      <c r="Y102" s="17">
        <f>'Data Entry'!Y104*'Wot if'!Y102</f>
        <v>0</v>
      </c>
      <c r="Z102" s="17">
        <f>'Data Entry'!Z104*'Wot if'!Z102</f>
        <v>0</v>
      </c>
      <c r="AA102" s="17">
        <f>'Data Entry'!AA104*'Wot if'!AA102</f>
        <v>0</v>
      </c>
      <c r="AB102" s="17">
        <f>'Data Entry'!AB104*'Wot if'!AB102</f>
        <v>0</v>
      </c>
      <c r="AC102" s="17">
        <f>'Data Entry'!AC104*'Wot if'!AC102</f>
        <v>0</v>
      </c>
      <c r="AD102" s="17">
        <f>'Data Entry'!AD104*'Wot if'!AD102</f>
        <v>0</v>
      </c>
      <c r="AE102" s="17">
        <f>'Data Entry'!AE104*'Wot if'!AE102</f>
        <v>0</v>
      </c>
      <c r="AF102" s="17">
        <f>'Data Entry'!AF104*'Wot if'!AF102</f>
        <v>0</v>
      </c>
      <c r="AG102" s="17">
        <f>'Data Entry'!AG104*'Wot if'!AG102</f>
        <v>0</v>
      </c>
      <c r="AH102" s="17">
        <f>'Data Entry'!AH104*'Wot if'!AH102</f>
        <v>0</v>
      </c>
      <c r="AI102" s="17">
        <f>'Data Entry'!AI104*'Wot if'!AI102</f>
        <v>0</v>
      </c>
      <c r="AJ102" s="17">
        <f>'Data Entry'!AJ104*'Wot if'!AJ102</f>
        <v>0</v>
      </c>
      <c r="AK102" s="17">
        <f>'Data Entry'!AK104*'Wot if'!AK102</f>
        <v>0</v>
      </c>
      <c r="AL102" s="17">
        <f>'Data Entry'!AL104*'Wot if'!AL102</f>
        <v>0</v>
      </c>
      <c r="AM102" s="17">
        <f>'Data Entry'!AM104*'Wot if'!AM102</f>
        <v>0</v>
      </c>
      <c r="AN102" s="17">
        <f>'Data Entry'!AN104*'Wot if'!AN102</f>
        <v>0</v>
      </c>
      <c r="AO102" s="17">
        <f>'Data Entry'!AO104*'Wot if'!AO102</f>
        <v>0</v>
      </c>
      <c r="AP102" s="17">
        <f>'Data Entry'!AP104*'Wot if'!AP102</f>
        <v>0</v>
      </c>
    </row>
    <row r="103" spans="1:42">
      <c r="A103" s="11" t="str">
        <f>A97</f>
        <v>Loan 4</v>
      </c>
      <c r="B103" s="4">
        <f>'Data Entry'!B105*'Wot if'!B103</f>
        <v>0</v>
      </c>
      <c r="C103" s="4">
        <f>'Data Entry'!C105*'Wot if'!C103</f>
        <v>0</v>
      </c>
      <c r="D103" s="4">
        <f>'Data Entry'!D105*'Wot if'!D103</f>
        <v>0</v>
      </c>
      <c r="G103" s="17">
        <f>'Data Entry'!G105*'Wot if'!G103</f>
        <v>0</v>
      </c>
      <c r="H103" s="17">
        <f>'Data Entry'!H105*'Wot if'!H103</f>
        <v>0</v>
      </c>
      <c r="I103" s="17">
        <f>'Data Entry'!I105*'Wot if'!I103</f>
        <v>0</v>
      </c>
      <c r="J103" s="17">
        <f>'Data Entry'!J105*'Wot if'!J103</f>
        <v>0</v>
      </c>
      <c r="K103" s="17">
        <f>'Data Entry'!K105*'Wot if'!K103</f>
        <v>0</v>
      </c>
      <c r="L103" s="17">
        <f>'Data Entry'!L105*'Wot if'!L103</f>
        <v>0</v>
      </c>
      <c r="M103" s="17">
        <f>'Data Entry'!M105*'Wot if'!M103</f>
        <v>0</v>
      </c>
      <c r="N103" s="17">
        <f>'Data Entry'!N105*'Wot if'!N103</f>
        <v>0</v>
      </c>
      <c r="O103" s="17">
        <f>'Data Entry'!O105*'Wot if'!O103</f>
        <v>0</v>
      </c>
      <c r="P103" s="17">
        <f>'Data Entry'!P105*'Wot if'!P103</f>
        <v>0</v>
      </c>
      <c r="Q103" s="17">
        <f>'Data Entry'!Q105*'Wot if'!Q103</f>
        <v>0</v>
      </c>
      <c r="R103" s="17">
        <f>'Data Entry'!R105*'Wot if'!R103</f>
        <v>0</v>
      </c>
      <c r="S103" s="17">
        <f>'Data Entry'!S105*'Wot if'!S103</f>
        <v>0</v>
      </c>
      <c r="T103" s="17">
        <f>'Data Entry'!T105*'Wot if'!T103</f>
        <v>0</v>
      </c>
      <c r="U103" s="17">
        <f>'Data Entry'!U105*'Wot if'!U103</f>
        <v>0</v>
      </c>
      <c r="V103" s="17">
        <f>'Data Entry'!V105*'Wot if'!V103</f>
        <v>0</v>
      </c>
      <c r="W103" s="17">
        <f>'Data Entry'!W105*'Wot if'!W103</f>
        <v>0</v>
      </c>
      <c r="X103" s="17">
        <f>'Data Entry'!X105*'Wot if'!X103</f>
        <v>0</v>
      </c>
      <c r="Y103" s="17">
        <f>'Data Entry'!Y105*'Wot if'!Y103</f>
        <v>0</v>
      </c>
      <c r="Z103" s="17">
        <f>'Data Entry'!Z105*'Wot if'!Z103</f>
        <v>0</v>
      </c>
      <c r="AA103" s="17">
        <f>'Data Entry'!AA105*'Wot if'!AA103</f>
        <v>0</v>
      </c>
      <c r="AB103" s="17">
        <f>'Data Entry'!AB105*'Wot if'!AB103</f>
        <v>0</v>
      </c>
      <c r="AC103" s="17">
        <f>'Data Entry'!AC105*'Wot if'!AC103</f>
        <v>0</v>
      </c>
      <c r="AD103" s="17">
        <f>'Data Entry'!AD105*'Wot if'!AD103</f>
        <v>0</v>
      </c>
      <c r="AE103" s="17">
        <f>'Data Entry'!AE105*'Wot if'!AE103</f>
        <v>0</v>
      </c>
      <c r="AF103" s="17">
        <f>'Data Entry'!AF105*'Wot if'!AF103</f>
        <v>0</v>
      </c>
      <c r="AG103" s="17">
        <f>'Data Entry'!AG105*'Wot if'!AG103</f>
        <v>0</v>
      </c>
      <c r="AH103" s="17">
        <f>'Data Entry'!AH105*'Wot if'!AH103</f>
        <v>0</v>
      </c>
      <c r="AI103" s="17">
        <f>'Data Entry'!AI105*'Wot if'!AI103</f>
        <v>0</v>
      </c>
      <c r="AJ103" s="17">
        <f>'Data Entry'!AJ105*'Wot if'!AJ103</f>
        <v>0</v>
      </c>
      <c r="AK103" s="17">
        <f>'Data Entry'!AK105*'Wot if'!AK103</f>
        <v>0</v>
      </c>
      <c r="AL103" s="17">
        <f>'Data Entry'!AL105*'Wot if'!AL103</f>
        <v>0</v>
      </c>
      <c r="AM103" s="17">
        <f>'Data Entry'!AM105*'Wot if'!AM103</f>
        <v>0</v>
      </c>
      <c r="AN103" s="17">
        <f>'Data Entry'!AN105*'Wot if'!AN103</f>
        <v>0</v>
      </c>
      <c r="AO103" s="17">
        <f>'Data Entry'!AO105*'Wot if'!AO103</f>
        <v>0</v>
      </c>
      <c r="AP103" s="17">
        <f>'Data Entry'!AP105*'Wot if'!AP103</f>
        <v>0</v>
      </c>
    </row>
    <row r="104" spans="1:42">
      <c r="B104" s="1">
        <f>SUM(B100:B103)</f>
        <v>0</v>
      </c>
      <c r="C104" s="1">
        <f>SUM(C100:C103)</f>
        <v>0</v>
      </c>
      <c r="D104" s="1">
        <f>SUM(D100:D103)</f>
        <v>0</v>
      </c>
      <c r="G104" s="1">
        <f>SUM(G100:G103)</f>
        <v>0</v>
      </c>
      <c r="H104" s="1">
        <f>SUM(H100:H103)</f>
        <v>0</v>
      </c>
      <c r="I104" s="1">
        <f t="shared" ref="I104:AD104" si="19">SUM(I100:I103)</f>
        <v>0</v>
      </c>
      <c r="J104" s="1">
        <f t="shared" si="19"/>
        <v>0</v>
      </c>
      <c r="K104" s="1">
        <f t="shared" si="19"/>
        <v>0</v>
      </c>
      <c r="L104" s="1">
        <f t="shared" si="19"/>
        <v>0</v>
      </c>
      <c r="M104" s="1">
        <f t="shared" si="19"/>
        <v>0</v>
      </c>
      <c r="N104" s="1">
        <f t="shared" si="19"/>
        <v>0</v>
      </c>
      <c r="O104" s="1">
        <f t="shared" si="19"/>
        <v>0</v>
      </c>
      <c r="P104" s="1">
        <f t="shared" si="19"/>
        <v>0</v>
      </c>
      <c r="Q104" s="1">
        <f t="shared" si="19"/>
        <v>0</v>
      </c>
      <c r="R104" s="1">
        <f t="shared" si="19"/>
        <v>0</v>
      </c>
      <c r="S104" s="1">
        <f t="shared" si="19"/>
        <v>0</v>
      </c>
      <c r="T104" s="1">
        <f t="shared" si="19"/>
        <v>0</v>
      </c>
      <c r="U104" s="1">
        <f t="shared" si="19"/>
        <v>0</v>
      </c>
      <c r="V104" s="1">
        <f t="shared" si="19"/>
        <v>0</v>
      </c>
      <c r="W104" s="1">
        <f t="shared" si="19"/>
        <v>0</v>
      </c>
      <c r="X104" s="1">
        <f t="shared" si="19"/>
        <v>0</v>
      </c>
      <c r="Y104" s="1">
        <f t="shared" si="19"/>
        <v>0</v>
      </c>
      <c r="Z104" s="1">
        <f t="shared" si="19"/>
        <v>0</v>
      </c>
      <c r="AA104" s="1">
        <f t="shared" si="19"/>
        <v>0</v>
      </c>
      <c r="AB104" s="1">
        <f t="shared" si="19"/>
        <v>0</v>
      </c>
      <c r="AC104" s="1">
        <f t="shared" si="19"/>
        <v>0</v>
      </c>
      <c r="AD104" s="1">
        <f t="shared" si="19"/>
        <v>0</v>
      </c>
      <c r="AE104" s="1">
        <f t="shared" ref="AE104:AP104" si="20">SUM(AE100:AE103)</f>
        <v>0</v>
      </c>
      <c r="AF104" s="1">
        <f t="shared" si="20"/>
        <v>0</v>
      </c>
      <c r="AG104" s="1">
        <f t="shared" si="20"/>
        <v>0</v>
      </c>
      <c r="AH104" s="1">
        <f t="shared" si="20"/>
        <v>0</v>
      </c>
      <c r="AI104" s="1">
        <f t="shared" si="20"/>
        <v>0</v>
      </c>
      <c r="AJ104" s="1">
        <f t="shared" si="20"/>
        <v>0</v>
      </c>
      <c r="AK104" s="1">
        <f t="shared" si="20"/>
        <v>0</v>
      </c>
      <c r="AL104" s="1">
        <f t="shared" si="20"/>
        <v>0</v>
      </c>
      <c r="AM104" s="1">
        <f t="shared" si="20"/>
        <v>0</v>
      </c>
      <c r="AN104" s="1">
        <f t="shared" si="20"/>
        <v>0</v>
      </c>
      <c r="AO104" s="1">
        <f t="shared" si="20"/>
        <v>0</v>
      </c>
      <c r="AP104" s="1">
        <f t="shared" si="20"/>
        <v>0</v>
      </c>
    </row>
    <row r="105" spans="1:42">
      <c r="A105" s="1" t="s">
        <v>86</v>
      </c>
      <c r="F105" s="1"/>
    </row>
    <row r="106" spans="1:42">
      <c r="A106" s="11" t="str">
        <f>A94</f>
        <v>Premium Funding</v>
      </c>
      <c r="B106" s="1">
        <f>B94-B100</f>
        <v>0</v>
      </c>
      <c r="C106" s="1">
        <f>C94-C100</f>
        <v>0</v>
      </c>
      <c r="D106" s="1">
        <f>D94-D100</f>
        <v>0</v>
      </c>
      <c r="G106" s="1">
        <f>G94-G100</f>
        <v>0</v>
      </c>
      <c r="H106" s="1">
        <f t="shared" ref="H106:AD109" si="21">H94-H100</f>
        <v>0</v>
      </c>
      <c r="I106" s="1">
        <f t="shared" si="21"/>
        <v>0</v>
      </c>
      <c r="J106" s="1">
        <f t="shared" si="21"/>
        <v>0</v>
      </c>
      <c r="K106" s="1">
        <f t="shared" si="21"/>
        <v>0</v>
      </c>
      <c r="L106" s="1">
        <f t="shared" si="21"/>
        <v>0</v>
      </c>
      <c r="M106" s="1">
        <f t="shared" si="21"/>
        <v>0</v>
      </c>
      <c r="N106" s="1">
        <f t="shared" si="21"/>
        <v>0</v>
      </c>
      <c r="O106" s="1">
        <f t="shared" si="21"/>
        <v>0</v>
      </c>
      <c r="P106" s="1">
        <f t="shared" si="21"/>
        <v>0</v>
      </c>
      <c r="Q106" s="1">
        <f t="shared" si="21"/>
        <v>0</v>
      </c>
      <c r="R106" s="1">
        <f t="shared" si="21"/>
        <v>0</v>
      </c>
      <c r="S106" s="1">
        <f t="shared" si="21"/>
        <v>0</v>
      </c>
      <c r="T106" s="1">
        <f t="shared" si="21"/>
        <v>0</v>
      </c>
      <c r="U106" s="1">
        <f t="shared" si="21"/>
        <v>0</v>
      </c>
      <c r="V106" s="1">
        <f t="shared" si="21"/>
        <v>0</v>
      </c>
      <c r="W106" s="1">
        <f t="shared" si="21"/>
        <v>0</v>
      </c>
      <c r="X106" s="1">
        <f t="shared" si="21"/>
        <v>0</v>
      </c>
      <c r="Y106" s="1">
        <f t="shared" si="21"/>
        <v>0</v>
      </c>
      <c r="Z106" s="1">
        <f t="shared" si="21"/>
        <v>0</v>
      </c>
      <c r="AA106" s="1">
        <f t="shared" si="21"/>
        <v>0</v>
      </c>
      <c r="AB106" s="1">
        <f t="shared" si="21"/>
        <v>0</v>
      </c>
      <c r="AC106" s="1">
        <f t="shared" si="21"/>
        <v>0</v>
      </c>
      <c r="AD106" s="1">
        <f t="shared" si="21"/>
        <v>0</v>
      </c>
      <c r="AE106" s="1">
        <f t="shared" ref="AE106:AP106" si="22">AE94-AE100</f>
        <v>0</v>
      </c>
      <c r="AF106" s="1">
        <f t="shared" si="22"/>
        <v>0</v>
      </c>
      <c r="AG106" s="1">
        <f t="shared" si="22"/>
        <v>0</v>
      </c>
      <c r="AH106" s="1">
        <f t="shared" si="22"/>
        <v>0</v>
      </c>
      <c r="AI106" s="1">
        <f t="shared" si="22"/>
        <v>0</v>
      </c>
      <c r="AJ106" s="1">
        <f t="shared" si="22"/>
        <v>0</v>
      </c>
      <c r="AK106" s="1">
        <f t="shared" si="22"/>
        <v>0</v>
      </c>
      <c r="AL106" s="1">
        <f t="shared" si="22"/>
        <v>0</v>
      </c>
      <c r="AM106" s="1">
        <f t="shared" si="22"/>
        <v>0</v>
      </c>
      <c r="AN106" s="1">
        <f t="shared" si="22"/>
        <v>0</v>
      </c>
      <c r="AO106" s="1">
        <f t="shared" si="22"/>
        <v>0</v>
      </c>
      <c r="AP106" s="1">
        <f t="shared" si="22"/>
        <v>0</v>
      </c>
    </row>
    <row r="107" spans="1:42">
      <c r="A107" s="11" t="str">
        <f>A95</f>
        <v>Premium Funding</v>
      </c>
      <c r="B107" s="1">
        <f t="shared" ref="B107:C109" si="23">B95-B101</f>
        <v>0</v>
      </c>
      <c r="C107" s="1">
        <f t="shared" si="23"/>
        <v>0</v>
      </c>
      <c r="D107" s="1">
        <f>D95-D101</f>
        <v>0</v>
      </c>
      <c r="G107" s="1">
        <f>G95-G101</f>
        <v>0</v>
      </c>
      <c r="H107" s="1">
        <f t="shared" ref="H107:V107" si="24">H95-H101</f>
        <v>0</v>
      </c>
      <c r="I107" s="1">
        <f t="shared" si="24"/>
        <v>0</v>
      </c>
      <c r="J107" s="1">
        <f t="shared" si="24"/>
        <v>0</v>
      </c>
      <c r="K107" s="1">
        <f t="shared" si="24"/>
        <v>0</v>
      </c>
      <c r="L107" s="1">
        <f t="shared" si="24"/>
        <v>0</v>
      </c>
      <c r="M107" s="1">
        <f t="shared" si="24"/>
        <v>0</v>
      </c>
      <c r="N107" s="1">
        <f t="shared" si="24"/>
        <v>0</v>
      </c>
      <c r="O107" s="1">
        <f t="shared" si="24"/>
        <v>0</v>
      </c>
      <c r="P107" s="1">
        <f t="shared" si="24"/>
        <v>0</v>
      </c>
      <c r="Q107" s="1">
        <f t="shared" si="24"/>
        <v>0</v>
      </c>
      <c r="R107" s="1">
        <f t="shared" si="24"/>
        <v>0</v>
      </c>
      <c r="S107" s="1">
        <f t="shared" si="24"/>
        <v>0</v>
      </c>
      <c r="T107" s="1">
        <f t="shared" si="24"/>
        <v>0</v>
      </c>
      <c r="U107" s="1">
        <f t="shared" si="24"/>
        <v>0</v>
      </c>
      <c r="V107" s="1">
        <f t="shared" si="24"/>
        <v>0</v>
      </c>
      <c r="W107" s="1">
        <f t="shared" si="21"/>
        <v>0</v>
      </c>
      <c r="X107" s="1">
        <f t="shared" si="21"/>
        <v>0</v>
      </c>
      <c r="Y107" s="1">
        <f t="shared" si="21"/>
        <v>0</v>
      </c>
      <c r="Z107" s="1">
        <f t="shared" si="21"/>
        <v>0</v>
      </c>
      <c r="AA107" s="1">
        <f t="shared" si="21"/>
        <v>0</v>
      </c>
      <c r="AB107" s="1">
        <f t="shared" si="21"/>
        <v>0</v>
      </c>
      <c r="AC107" s="1">
        <f t="shared" si="21"/>
        <v>0</v>
      </c>
      <c r="AD107" s="1">
        <f t="shared" si="21"/>
        <v>0</v>
      </c>
      <c r="AE107" s="1">
        <f t="shared" ref="AE107:AP107" si="25">AE95-AE101</f>
        <v>0</v>
      </c>
      <c r="AF107" s="1">
        <f t="shared" si="25"/>
        <v>0</v>
      </c>
      <c r="AG107" s="1">
        <f t="shared" si="25"/>
        <v>0</v>
      </c>
      <c r="AH107" s="1">
        <f t="shared" si="25"/>
        <v>0</v>
      </c>
      <c r="AI107" s="1">
        <f t="shared" si="25"/>
        <v>0</v>
      </c>
      <c r="AJ107" s="1">
        <f t="shared" si="25"/>
        <v>0</v>
      </c>
      <c r="AK107" s="1">
        <f t="shared" si="25"/>
        <v>0</v>
      </c>
      <c r="AL107" s="1">
        <f t="shared" si="25"/>
        <v>0</v>
      </c>
      <c r="AM107" s="1">
        <f t="shared" si="25"/>
        <v>0</v>
      </c>
      <c r="AN107" s="1">
        <f t="shared" si="25"/>
        <v>0</v>
      </c>
      <c r="AO107" s="1">
        <f t="shared" si="25"/>
        <v>0</v>
      </c>
      <c r="AP107" s="1">
        <f t="shared" si="25"/>
        <v>0</v>
      </c>
    </row>
    <row r="108" spans="1:42">
      <c r="A108" s="11" t="str">
        <f>A96</f>
        <v>Premium Funding</v>
      </c>
      <c r="B108" s="1">
        <f t="shared" si="23"/>
        <v>0</v>
      </c>
      <c r="C108" s="1">
        <f t="shared" si="23"/>
        <v>0</v>
      </c>
      <c r="D108" s="1">
        <f>D96-D102</f>
        <v>0</v>
      </c>
      <c r="G108" s="1">
        <f>G96-G102</f>
        <v>0</v>
      </c>
      <c r="H108" s="1">
        <f t="shared" si="21"/>
        <v>0</v>
      </c>
      <c r="I108" s="1">
        <f t="shared" si="21"/>
        <v>0</v>
      </c>
      <c r="J108" s="1">
        <f t="shared" si="21"/>
        <v>0</v>
      </c>
      <c r="K108" s="1">
        <f t="shared" si="21"/>
        <v>0</v>
      </c>
      <c r="L108" s="1">
        <f t="shared" si="21"/>
        <v>0</v>
      </c>
      <c r="M108" s="1">
        <f t="shared" si="21"/>
        <v>0</v>
      </c>
      <c r="N108" s="1">
        <f t="shared" si="21"/>
        <v>0</v>
      </c>
      <c r="O108" s="1">
        <f t="shared" si="21"/>
        <v>0</v>
      </c>
      <c r="P108" s="1">
        <f t="shared" si="21"/>
        <v>0</v>
      </c>
      <c r="Q108" s="1">
        <f t="shared" si="21"/>
        <v>0</v>
      </c>
      <c r="R108" s="1">
        <f t="shared" si="21"/>
        <v>0</v>
      </c>
      <c r="S108" s="1">
        <f t="shared" si="21"/>
        <v>0</v>
      </c>
      <c r="T108" s="1">
        <f t="shared" si="21"/>
        <v>0</v>
      </c>
      <c r="U108" s="1">
        <f t="shared" si="21"/>
        <v>0</v>
      </c>
      <c r="V108" s="1">
        <f t="shared" si="21"/>
        <v>0</v>
      </c>
      <c r="W108" s="1">
        <f t="shared" si="21"/>
        <v>0</v>
      </c>
      <c r="X108" s="1">
        <f t="shared" si="21"/>
        <v>0</v>
      </c>
      <c r="Y108" s="1">
        <f t="shared" si="21"/>
        <v>0</v>
      </c>
      <c r="Z108" s="1">
        <f t="shared" si="21"/>
        <v>0</v>
      </c>
      <c r="AA108" s="1">
        <f t="shared" si="21"/>
        <v>0</v>
      </c>
      <c r="AB108" s="1">
        <f t="shared" si="21"/>
        <v>0</v>
      </c>
      <c r="AC108" s="1">
        <f t="shared" si="21"/>
        <v>0</v>
      </c>
      <c r="AD108" s="1">
        <f t="shared" si="21"/>
        <v>0</v>
      </c>
      <c r="AE108" s="1">
        <f t="shared" ref="AE108:AP108" si="26">AE96-AE102</f>
        <v>0</v>
      </c>
      <c r="AF108" s="1">
        <f t="shared" si="26"/>
        <v>0</v>
      </c>
      <c r="AG108" s="1">
        <f t="shared" si="26"/>
        <v>0</v>
      </c>
      <c r="AH108" s="1">
        <f t="shared" si="26"/>
        <v>0</v>
      </c>
      <c r="AI108" s="1">
        <f t="shared" si="26"/>
        <v>0</v>
      </c>
      <c r="AJ108" s="1">
        <f t="shared" si="26"/>
        <v>0</v>
      </c>
      <c r="AK108" s="1">
        <f t="shared" si="26"/>
        <v>0</v>
      </c>
      <c r="AL108" s="1">
        <f t="shared" si="26"/>
        <v>0</v>
      </c>
      <c r="AM108" s="1">
        <f t="shared" si="26"/>
        <v>0</v>
      </c>
      <c r="AN108" s="1">
        <f t="shared" si="26"/>
        <v>0</v>
      </c>
      <c r="AO108" s="1">
        <f t="shared" si="26"/>
        <v>0</v>
      </c>
      <c r="AP108" s="1">
        <f t="shared" si="26"/>
        <v>0</v>
      </c>
    </row>
    <row r="109" spans="1:42">
      <c r="A109" s="11" t="str">
        <f>A97</f>
        <v>Loan 4</v>
      </c>
      <c r="B109" s="1">
        <f t="shared" si="23"/>
        <v>0</v>
      </c>
      <c r="C109" s="1">
        <f t="shared" si="23"/>
        <v>0</v>
      </c>
      <c r="D109" s="1">
        <f>D97-D103</f>
        <v>0</v>
      </c>
      <c r="G109" s="1">
        <f>G97-G103</f>
        <v>0</v>
      </c>
      <c r="H109" s="1">
        <f t="shared" si="21"/>
        <v>0</v>
      </c>
      <c r="I109" s="1">
        <f t="shared" si="21"/>
        <v>0</v>
      </c>
      <c r="J109" s="1">
        <f t="shared" si="21"/>
        <v>0</v>
      </c>
      <c r="K109" s="1">
        <f t="shared" si="21"/>
        <v>0</v>
      </c>
      <c r="L109" s="1">
        <f t="shared" si="21"/>
        <v>0</v>
      </c>
      <c r="M109" s="1">
        <f t="shared" si="21"/>
        <v>0</v>
      </c>
      <c r="N109" s="1">
        <f t="shared" si="21"/>
        <v>0</v>
      </c>
      <c r="O109" s="1">
        <f t="shared" si="21"/>
        <v>0</v>
      </c>
      <c r="P109" s="1">
        <f t="shared" si="21"/>
        <v>0</v>
      </c>
      <c r="Q109" s="1">
        <f t="shared" si="21"/>
        <v>0</v>
      </c>
      <c r="R109" s="1">
        <f t="shared" si="21"/>
        <v>0</v>
      </c>
      <c r="S109" s="1">
        <f t="shared" si="21"/>
        <v>0</v>
      </c>
      <c r="T109" s="1">
        <f t="shared" si="21"/>
        <v>0</v>
      </c>
      <c r="U109" s="1">
        <f t="shared" si="21"/>
        <v>0</v>
      </c>
      <c r="V109" s="1">
        <f t="shared" si="21"/>
        <v>0</v>
      </c>
      <c r="W109" s="1">
        <f t="shared" si="21"/>
        <v>0</v>
      </c>
      <c r="X109" s="1">
        <f t="shared" si="21"/>
        <v>0</v>
      </c>
      <c r="Y109" s="1">
        <f t="shared" si="21"/>
        <v>0</v>
      </c>
      <c r="Z109" s="1">
        <f t="shared" si="21"/>
        <v>0</v>
      </c>
      <c r="AA109" s="1">
        <f t="shared" si="21"/>
        <v>0</v>
      </c>
      <c r="AB109" s="1">
        <f t="shared" si="21"/>
        <v>0</v>
      </c>
      <c r="AC109" s="1">
        <f t="shared" si="21"/>
        <v>0</v>
      </c>
      <c r="AD109" s="1">
        <f t="shared" si="21"/>
        <v>0</v>
      </c>
      <c r="AE109" s="1">
        <f t="shared" ref="AE109:AP109" si="27">AE97-AE103</f>
        <v>0</v>
      </c>
      <c r="AF109" s="1">
        <f t="shared" si="27"/>
        <v>0</v>
      </c>
      <c r="AG109" s="1">
        <f t="shared" si="27"/>
        <v>0</v>
      </c>
      <c r="AH109" s="1">
        <f t="shared" si="27"/>
        <v>0</v>
      </c>
      <c r="AI109" s="1">
        <f t="shared" si="27"/>
        <v>0</v>
      </c>
      <c r="AJ109" s="1">
        <f t="shared" si="27"/>
        <v>0</v>
      </c>
      <c r="AK109" s="1">
        <f t="shared" si="27"/>
        <v>0</v>
      </c>
      <c r="AL109" s="1">
        <f t="shared" si="27"/>
        <v>0</v>
      </c>
      <c r="AM109" s="1">
        <f t="shared" si="27"/>
        <v>0</v>
      </c>
      <c r="AN109" s="1">
        <f t="shared" si="27"/>
        <v>0</v>
      </c>
      <c r="AO109" s="1">
        <f t="shared" si="27"/>
        <v>0</v>
      </c>
      <c r="AP109" s="1">
        <f t="shared" si="27"/>
        <v>0</v>
      </c>
    </row>
    <row r="110" spans="1:42">
      <c r="B110" s="1">
        <f>SUM(B106:B109)</f>
        <v>0</v>
      </c>
      <c r="C110" s="1">
        <f>SUM(C106:C109)</f>
        <v>0</v>
      </c>
      <c r="D110" s="1">
        <f>SUM(D106:D109)</f>
        <v>0</v>
      </c>
      <c r="G110" s="1">
        <f>SUM(G106:G109)</f>
        <v>0</v>
      </c>
      <c r="H110" s="1">
        <f>SUM(H106:H109)</f>
        <v>0</v>
      </c>
      <c r="I110" s="1">
        <f t="shared" ref="I110:AD110" si="28">SUM(I106:I109)</f>
        <v>0</v>
      </c>
      <c r="J110" s="1">
        <f t="shared" si="28"/>
        <v>0</v>
      </c>
      <c r="K110" s="1">
        <f t="shared" si="28"/>
        <v>0</v>
      </c>
      <c r="L110" s="1">
        <f t="shared" si="28"/>
        <v>0</v>
      </c>
      <c r="M110" s="1">
        <f t="shared" si="28"/>
        <v>0</v>
      </c>
      <c r="N110" s="1">
        <f t="shared" si="28"/>
        <v>0</v>
      </c>
      <c r="O110" s="1">
        <f t="shared" si="28"/>
        <v>0</v>
      </c>
      <c r="P110" s="1">
        <f t="shared" si="28"/>
        <v>0</v>
      </c>
      <c r="Q110" s="1">
        <f t="shared" si="28"/>
        <v>0</v>
      </c>
      <c r="R110" s="1">
        <f t="shared" si="28"/>
        <v>0</v>
      </c>
      <c r="S110" s="1">
        <f t="shared" si="28"/>
        <v>0</v>
      </c>
      <c r="T110" s="1">
        <f t="shared" si="28"/>
        <v>0</v>
      </c>
      <c r="U110" s="1">
        <f t="shared" si="28"/>
        <v>0</v>
      </c>
      <c r="V110" s="1">
        <f t="shared" si="28"/>
        <v>0</v>
      </c>
      <c r="W110" s="1">
        <f t="shared" si="28"/>
        <v>0</v>
      </c>
      <c r="X110" s="1">
        <f t="shared" si="28"/>
        <v>0</v>
      </c>
      <c r="Y110" s="1">
        <f t="shared" si="28"/>
        <v>0</v>
      </c>
      <c r="Z110" s="1">
        <f t="shared" si="28"/>
        <v>0</v>
      </c>
      <c r="AA110" s="1">
        <f t="shared" si="28"/>
        <v>0</v>
      </c>
      <c r="AB110" s="1">
        <f t="shared" si="28"/>
        <v>0</v>
      </c>
      <c r="AC110" s="1">
        <f t="shared" si="28"/>
        <v>0</v>
      </c>
      <c r="AD110" s="1">
        <f t="shared" si="28"/>
        <v>0</v>
      </c>
      <c r="AE110" s="1">
        <f t="shared" ref="AE110:AP110" si="29">SUM(AE106:AE109)</f>
        <v>0</v>
      </c>
      <c r="AF110" s="1">
        <f t="shared" si="29"/>
        <v>0</v>
      </c>
      <c r="AG110" s="1">
        <f t="shared" si="29"/>
        <v>0</v>
      </c>
      <c r="AH110" s="1">
        <f t="shared" si="29"/>
        <v>0</v>
      </c>
      <c r="AI110" s="1">
        <f t="shared" si="29"/>
        <v>0</v>
      </c>
      <c r="AJ110" s="1">
        <f t="shared" si="29"/>
        <v>0</v>
      </c>
      <c r="AK110" s="1">
        <f t="shared" si="29"/>
        <v>0</v>
      </c>
      <c r="AL110" s="1">
        <f t="shared" si="29"/>
        <v>0</v>
      </c>
      <c r="AM110" s="1">
        <f t="shared" si="29"/>
        <v>0</v>
      </c>
      <c r="AN110" s="1">
        <f t="shared" si="29"/>
        <v>0</v>
      </c>
      <c r="AO110" s="1">
        <f t="shared" si="29"/>
        <v>0</v>
      </c>
      <c r="AP110" s="1">
        <f t="shared" si="29"/>
        <v>0</v>
      </c>
    </row>
    <row r="112" spans="1:42">
      <c r="A112" s="1" t="s">
        <v>87</v>
      </c>
    </row>
    <row r="113" spans="1:6">
      <c r="A113" s="1" t="s">
        <v>88</v>
      </c>
      <c r="B113" s="20">
        <f>$B$1</f>
        <v>2020</v>
      </c>
      <c r="C113" s="20">
        <f>$C$1</f>
        <v>2021</v>
      </c>
      <c r="D113" s="20">
        <f>$C$1</f>
        <v>2021</v>
      </c>
      <c r="F113" s="2" t="s">
        <v>37</v>
      </c>
    </row>
    <row r="114" spans="1:6">
      <c r="A114" s="1" t="s">
        <v>89</v>
      </c>
      <c r="B114" s="8">
        <f>'Data Entry'!B116*'Wot if'!B114</f>
        <v>0</v>
      </c>
      <c r="C114" s="8">
        <f>'Data Entry'!C116*'Wot if'!C114</f>
        <v>0</v>
      </c>
      <c r="D114" s="6">
        <f>'Data Entry'!D116*'Wot if'!D114</f>
        <v>0</v>
      </c>
      <c r="F114" s="9">
        <f>'Data Entry'!F116*'Wot if'!F114</f>
        <v>0</v>
      </c>
    </row>
    <row r="115" spans="1:6">
      <c r="A115" s="1" t="s">
        <v>90</v>
      </c>
      <c r="B115" s="8">
        <f>'Data Entry'!B117*'Wot if'!B115</f>
        <v>0</v>
      </c>
      <c r="C115" s="8">
        <f>'Data Entry'!C117*'Wot if'!C115</f>
        <v>0</v>
      </c>
      <c r="D115" s="6">
        <f>'Data Entry'!D117*'Wot if'!D115</f>
        <v>0</v>
      </c>
      <c r="F115" s="9">
        <f>'Data Entry'!F117*'Wot if'!F115</f>
        <v>0</v>
      </c>
    </row>
    <row r="116" spans="1:6">
      <c r="A116" s="1" t="s">
        <v>91</v>
      </c>
      <c r="B116" s="8">
        <f>'Data Entry'!B118*'Wot if'!B116</f>
        <v>0</v>
      </c>
      <c r="C116" s="8">
        <f>'Data Entry'!C118*'Wot if'!C116</f>
        <v>0</v>
      </c>
      <c r="D116" s="6">
        <f>'Data Entry'!D118*'Wot if'!D116</f>
        <v>0</v>
      </c>
      <c r="F116" s="9">
        <f>'Data Entry'!F118*'Wot if'!F116</f>
        <v>0</v>
      </c>
    </row>
    <row r="117" spans="1:6">
      <c r="A117" s="1" t="s">
        <v>92</v>
      </c>
      <c r="B117" s="8">
        <f>'Data Entry'!B119*'Wot if'!B117</f>
        <v>0</v>
      </c>
      <c r="C117" s="8">
        <f>'Data Entry'!C119*'Wot if'!C117</f>
        <v>0</v>
      </c>
      <c r="D117" s="6">
        <f>'Data Entry'!D119*'Wot if'!D117</f>
        <v>0</v>
      </c>
      <c r="F117" s="9">
        <f>'Data Entry'!F119*'Wot if'!F117</f>
        <v>0</v>
      </c>
    </row>
    <row r="118" spans="1:6">
      <c r="F118" s="2">
        <f>SUM(F114:F117)</f>
        <v>0</v>
      </c>
    </row>
    <row r="119" spans="1:6">
      <c r="A119" s="1" t="s">
        <v>93</v>
      </c>
    </row>
    <row r="120" spans="1:6">
      <c r="A120" s="1" t="s">
        <v>94</v>
      </c>
      <c r="B120" s="20">
        <f>$B$1</f>
        <v>2020</v>
      </c>
      <c r="C120" s="20">
        <f>$C$1</f>
        <v>2021</v>
      </c>
      <c r="D120" s="20">
        <f>$C$1</f>
        <v>2021</v>
      </c>
      <c r="F120" s="2" t="s">
        <v>37</v>
      </c>
    </row>
    <row r="121" spans="1:6">
      <c r="A121" s="1" t="s">
        <v>89</v>
      </c>
      <c r="B121" s="8">
        <f>'Data Entry'!B123*'Wot if'!B121</f>
        <v>0</v>
      </c>
      <c r="C121" s="8">
        <f>'Data Entry'!C123*'Wot if'!C121</f>
        <v>0</v>
      </c>
      <c r="D121" s="6">
        <f>'Data Entry'!D123*'Wot if'!D121</f>
        <v>0</v>
      </c>
      <c r="F121" s="9">
        <f>'Data Entry'!F123*'Wot if'!F121</f>
        <v>0</v>
      </c>
    </row>
    <row r="122" spans="1:6">
      <c r="A122" s="1" t="s">
        <v>90</v>
      </c>
      <c r="B122" s="8">
        <f>'Data Entry'!B124*'Wot if'!B122</f>
        <v>0</v>
      </c>
      <c r="C122" s="8">
        <f>'Data Entry'!C124*'Wot if'!C122</f>
        <v>0</v>
      </c>
      <c r="D122" s="6">
        <f>'Data Entry'!D124*'Wot if'!D122</f>
        <v>0</v>
      </c>
      <c r="F122" s="9">
        <f>'Data Entry'!F124*'Wot if'!F122</f>
        <v>0</v>
      </c>
    </row>
    <row r="123" spans="1:6">
      <c r="A123" s="1" t="s">
        <v>91</v>
      </c>
      <c r="B123" s="8">
        <f>'Data Entry'!B125*'Wot if'!B123</f>
        <v>0</v>
      </c>
      <c r="C123" s="8">
        <f>'Data Entry'!C125*'Wot if'!C123</f>
        <v>0</v>
      </c>
      <c r="D123" s="6">
        <f>'Data Entry'!D125*'Wot if'!D123</f>
        <v>0</v>
      </c>
      <c r="F123" s="9">
        <f>'Data Entry'!F125*'Wot if'!F123</f>
        <v>0</v>
      </c>
    </row>
    <row r="124" spans="1:6">
      <c r="A124" s="1" t="s">
        <v>92</v>
      </c>
      <c r="B124" s="8">
        <f>'Data Entry'!B126*'Wot if'!B124</f>
        <v>0</v>
      </c>
      <c r="C124" s="8">
        <f>'Data Entry'!C126*'Wot if'!C124</f>
        <v>0</v>
      </c>
      <c r="D124" s="6">
        <f>'Data Entry'!D126*'Wot if'!D124</f>
        <v>0</v>
      </c>
      <c r="F124" s="9">
        <f>'Data Entry'!F126*'Wot if'!F124</f>
        <v>0</v>
      </c>
    </row>
    <row r="125" spans="1:6">
      <c r="F125" s="2">
        <f>SUM(F121:F124)</f>
        <v>0</v>
      </c>
    </row>
    <row r="127" spans="1:6">
      <c r="A127" s="1" t="s">
        <v>95</v>
      </c>
      <c r="B127" s="2" t="s">
        <v>96</v>
      </c>
      <c r="C127" s="2" t="s">
        <v>97</v>
      </c>
      <c r="D127" s="2" t="s">
        <v>97</v>
      </c>
      <c r="E127" s="2" t="s">
        <v>98</v>
      </c>
      <c r="F127" s="2" t="s">
        <v>99</v>
      </c>
    </row>
    <row r="128" spans="1:6">
      <c r="A128" s="4" t="str">
        <f>'Data Entry'!A130</f>
        <v>Land</v>
      </c>
      <c r="B128" s="4">
        <f>'Data Entry'!B130*'Wot if'!B128</f>
        <v>0</v>
      </c>
      <c r="C128" s="4">
        <f>'Data Entry'!C130*'Wot if'!C128</f>
        <v>0</v>
      </c>
      <c r="D128" s="4">
        <f>'Data Entry'!D130*'Wot if'!E128</f>
        <v>0</v>
      </c>
      <c r="E128" s="17">
        <f>'Data Entry'!E130*'Wot if'!E128</f>
        <v>0</v>
      </c>
      <c r="F128" s="8" t="e">
        <f>'Data Entry'!F130*'Wot if'!F128</f>
        <v>#VALUE!</v>
      </c>
    </row>
    <row r="129" spans="1:6">
      <c r="A129" s="4" t="str">
        <f>'Data Entry'!A131</f>
        <v>Buildings</v>
      </c>
      <c r="B129" s="4">
        <f>'Data Entry'!B131*'Wot if'!B129</f>
        <v>0</v>
      </c>
      <c r="C129" s="4">
        <f>'Data Entry'!C131*'Wot if'!C129</f>
        <v>0</v>
      </c>
      <c r="D129" s="4">
        <f>'Data Entry'!D131*'Wot if'!E129</f>
        <v>0</v>
      </c>
      <c r="E129" s="17">
        <f>'Data Entry'!E131*'Wot if'!E129</f>
        <v>0</v>
      </c>
      <c r="F129" s="8" t="e">
        <f>'Data Entry'!F131*'Wot if'!F129</f>
        <v>#VALUE!</v>
      </c>
    </row>
    <row r="130" spans="1:6">
      <c r="A130" s="4" t="str">
        <f>'Data Entry'!A132</f>
        <v>Motor Vehicles</v>
      </c>
      <c r="B130" s="4">
        <f>'Data Entry'!B132*'Wot if'!B130</f>
        <v>0</v>
      </c>
      <c r="C130" s="4">
        <f>'Data Entry'!C132*'Wot if'!C130</f>
        <v>0</v>
      </c>
      <c r="D130" s="4">
        <f>'Data Entry'!D132*'Wot if'!E130</f>
        <v>0</v>
      </c>
      <c r="E130" s="17">
        <f>'Data Entry'!E132*'Wot if'!E130</f>
        <v>0</v>
      </c>
      <c r="F130" s="8" t="e">
        <f>'Data Entry'!F132*'Wot if'!F130</f>
        <v>#VALUE!</v>
      </c>
    </row>
    <row r="131" spans="1:6">
      <c r="A131" s="4" t="str">
        <f>'Data Entry'!A133</f>
        <v>Office Equipment</v>
      </c>
      <c r="B131" s="4">
        <f>'Data Entry'!B133*'Wot if'!B131</f>
        <v>0</v>
      </c>
      <c r="C131" s="4">
        <f>'Data Entry'!C133*'Wot if'!C131</f>
        <v>0</v>
      </c>
      <c r="D131" s="4">
        <f>'Data Entry'!D133*'Wot if'!E131</f>
        <v>0</v>
      </c>
      <c r="E131" s="17">
        <f>'Data Entry'!E133*'Wot if'!E131</f>
        <v>0</v>
      </c>
      <c r="F131" s="8" t="e">
        <f>'Data Entry'!F133*'Wot if'!F131</f>
        <v>#VALUE!</v>
      </c>
    </row>
    <row r="132" spans="1:6">
      <c r="A132" s="4" t="str">
        <f>'Data Entry'!A134</f>
        <v>Plant &amp; Equipment</v>
      </c>
      <c r="B132" s="4">
        <f>'Data Entry'!B134*'Wot if'!B132</f>
        <v>0</v>
      </c>
      <c r="C132" s="4">
        <f>'Data Entry'!C134*'Wot if'!C132</f>
        <v>0</v>
      </c>
      <c r="D132" s="4">
        <f>'Data Entry'!D134*'Wot if'!E132</f>
        <v>0</v>
      </c>
      <c r="E132" s="17">
        <f>'Data Entry'!E134*'Wot if'!E132</f>
        <v>0</v>
      </c>
      <c r="F132" s="8" t="e">
        <f>'Data Entry'!F134*'Wot if'!F132</f>
        <v>#VALUE!</v>
      </c>
    </row>
    <row r="133" spans="1:6">
      <c r="B133" s="1">
        <f>SUM(B128:B132)</f>
        <v>0</v>
      </c>
      <c r="C133" s="1">
        <f>SUM(C128:C132)</f>
        <v>0</v>
      </c>
      <c r="D133" s="1">
        <f>SUM(D128:D132)</f>
        <v>0</v>
      </c>
      <c r="E133" s="1">
        <f>SUM(E128:E132)</f>
        <v>0</v>
      </c>
    </row>
    <row r="135" spans="1:6">
      <c r="B135" s="1" t="s">
        <v>37</v>
      </c>
    </row>
    <row r="136" spans="1:6">
      <c r="A136" s="1" t="s">
        <v>105</v>
      </c>
      <c r="B136" s="4">
        <f>'Data Entry'!B138*'Wot if'!B136</f>
        <v>0</v>
      </c>
    </row>
    <row r="137" spans="1:6">
      <c r="A137" s="1" t="s">
        <v>108</v>
      </c>
      <c r="B137" s="4">
        <f>'Data Entry'!B141*'Wot if'!B137</f>
        <v>0</v>
      </c>
    </row>
    <row r="139" spans="1:6">
      <c r="A139" s="1" t="str">
        <f>A94</f>
        <v>Premium Funding</v>
      </c>
      <c r="B139" s="4">
        <f>'Data Entry'!B143*'Wot if'!B139</f>
        <v>0</v>
      </c>
    </row>
    <row r="140" spans="1:6">
      <c r="A140" s="1" t="str">
        <f>A95</f>
        <v>Premium Funding</v>
      </c>
      <c r="B140" s="4">
        <f>'Data Entry'!B144*'Wot if'!B140</f>
        <v>0</v>
      </c>
    </row>
    <row r="141" spans="1:6">
      <c r="A141" s="1" t="str">
        <f>A96</f>
        <v>Premium Funding</v>
      </c>
      <c r="B141" s="4">
        <f>'Data Entry'!B145*'Wot if'!B141</f>
        <v>0</v>
      </c>
    </row>
    <row r="142" spans="1:6">
      <c r="A142" s="1" t="str">
        <f>A97</f>
        <v>Loan 4</v>
      </c>
      <c r="B142" s="4">
        <f>'Data Entry'!B146*'Wot if'!B142</f>
        <v>0</v>
      </c>
    </row>
    <row r="143" spans="1:6">
      <c r="A143" s="1" t="s">
        <v>110</v>
      </c>
      <c r="B143" s="4">
        <f>'Data Entry'!B147*'Wot if'!B143</f>
        <v>0</v>
      </c>
    </row>
    <row r="144" spans="1:6">
      <c r="A144" s="1" t="s">
        <v>111</v>
      </c>
      <c r="B144" s="4">
        <f>'Data Entry'!B148*'Wot if'!B144</f>
        <v>0</v>
      </c>
    </row>
    <row r="147" spans="1:42">
      <c r="B147" s="1">
        <f>'Data Entry'!B150</f>
        <v>2020</v>
      </c>
      <c r="C147" s="1">
        <f>'Data Entry'!C150</f>
        <v>2021</v>
      </c>
      <c r="D147" s="1">
        <f>'Data Entry'!D150</f>
        <v>2022</v>
      </c>
    </row>
    <row r="148" spans="1:42">
      <c r="A148" s="1" t="str">
        <f>'Data Entry'!A151</f>
        <v>Introduction of Funds by Owners</v>
      </c>
      <c r="B148" s="1">
        <f>SUM(G148:R148)</f>
        <v>0</v>
      </c>
      <c r="C148" s="1">
        <f>SUM(S148:AD148)</f>
        <v>0</v>
      </c>
      <c r="D148" s="1">
        <f>SUM(T148:AE148)</f>
        <v>0</v>
      </c>
      <c r="G148" s="4">
        <f>'Data Entry'!G151*'Wot if'!G146</f>
        <v>0</v>
      </c>
      <c r="H148" s="4">
        <f>'Data Entry'!H151*'Wot if'!H146</f>
        <v>0</v>
      </c>
      <c r="I148" s="4">
        <f>'Data Entry'!I151*'Wot if'!I146</f>
        <v>0</v>
      </c>
      <c r="J148" s="4">
        <f>'Data Entry'!J151*'Wot if'!J146</f>
        <v>0</v>
      </c>
      <c r="K148" s="4">
        <f>'Data Entry'!K151*'Wot if'!K146</f>
        <v>0</v>
      </c>
      <c r="L148" s="4">
        <f>'Data Entry'!L151*'Wot if'!L146</f>
        <v>0</v>
      </c>
      <c r="M148" s="4">
        <f>'Data Entry'!M151*'Wot if'!M146</f>
        <v>0</v>
      </c>
      <c r="N148" s="4">
        <f>'Data Entry'!N151*'Wot if'!N146</f>
        <v>0</v>
      </c>
      <c r="O148" s="4">
        <f>'Data Entry'!O151*'Wot if'!O146</f>
        <v>0</v>
      </c>
      <c r="P148" s="4">
        <f>'Data Entry'!P151*'Wot if'!P146</f>
        <v>0</v>
      </c>
      <c r="Q148" s="4">
        <f>'Data Entry'!Q151*'Wot if'!Q146</f>
        <v>0</v>
      </c>
      <c r="R148" s="4">
        <f>'Data Entry'!R151*'Wot if'!R146</f>
        <v>0</v>
      </c>
      <c r="S148" s="4">
        <f>'Data Entry'!S151*'Wot if'!S146</f>
        <v>0</v>
      </c>
      <c r="T148" s="4">
        <f>'Data Entry'!T151*'Wot if'!T146</f>
        <v>0</v>
      </c>
      <c r="U148" s="4">
        <f>'Data Entry'!U151*'Wot if'!U146</f>
        <v>0</v>
      </c>
      <c r="V148" s="4">
        <f>'Data Entry'!V151*'Wot if'!V146</f>
        <v>0</v>
      </c>
      <c r="W148" s="4">
        <f>'Data Entry'!W151*'Wot if'!W146</f>
        <v>0</v>
      </c>
      <c r="X148" s="4">
        <f>'Data Entry'!X151*'Wot if'!X146</f>
        <v>0</v>
      </c>
      <c r="Y148" s="4">
        <f>'Data Entry'!Y151*'Wot if'!Y146</f>
        <v>0</v>
      </c>
      <c r="Z148" s="4">
        <f>'Data Entry'!Z151*'Wot if'!Z146</f>
        <v>0</v>
      </c>
      <c r="AA148" s="4">
        <f>'Data Entry'!AA151*'Wot if'!AA146</f>
        <v>0</v>
      </c>
      <c r="AB148" s="4">
        <f>'Data Entry'!AB151*'Wot if'!AB146</f>
        <v>0</v>
      </c>
      <c r="AC148" s="4">
        <f>'Data Entry'!AC151*'Wot if'!AC146</f>
        <v>0</v>
      </c>
      <c r="AD148" s="4">
        <f>'Data Entry'!AD151*'Wot if'!AD146</f>
        <v>0</v>
      </c>
      <c r="AE148" s="4">
        <f>'Data Entry'!AE151*'Wot if'!AE146</f>
        <v>0</v>
      </c>
      <c r="AF148" s="4">
        <f>'Data Entry'!AF151*'Wot if'!AF146</f>
        <v>0</v>
      </c>
      <c r="AG148" s="4">
        <f>'Data Entry'!AG151*'Wot if'!AG146</f>
        <v>0</v>
      </c>
      <c r="AH148" s="4">
        <f>'Data Entry'!AH151*'Wot if'!AH146</f>
        <v>0</v>
      </c>
      <c r="AI148" s="4">
        <f>'Data Entry'!AI151*'Wot if'!AI146</f>
        <v>0</v>
      </c>
      <c r="AJ148" s="4">
        <f>'Data Entry'!AJ151*'Wot if'!AJ146</f>
        <v>0</v>
      </c>
      <c r="AK148" s="4">
        <f>'Data Entry'!AK151*'Wot if'!AK146</f>
        <v>0</v>
      </c>
      <c r="AL148" s="4">
        <f>'Data Entry'!AL151*'Wot if'!AL146</f>
        <v>0</v>
      </c>
      <c r="AM148" s="4">
        <f>'Data Entry'!AM151*'Wot if'!AM146</f>
        <v>0</v>
      </c>
      <c r="AN148" s="4">
        <f>'Data Entry'!AN151*'Wot if'!AN146</f>
        <v>0</v>
      </c>
      <c r="AO148" s="4">
        <f>'Data Entry'!AO151*'Wot if'!AO146</f>
        <v>0</v>
      </c>
      <c r="AP148" s="4">
        <f>'Data Entry'!AP151*'Wot if'!AP146</f>
        <v>0</v>
      </c>
    </row>
    <row r="150" spans="1:42">
      <c r="A150" s="1" t="str">
        <f>'Data Entry'!A153</f>
        <v>Tax and Dividends</v>
      </c>
      <c r="B150" s="1" t="e">
        <f>SUM(G150:R150)</f>
        <v>#DIV/0!</v>
      </c>
      <c r="C150" s="1" t="e">
        <f>SUM(S150:AD150)</f>
        <v>#DIV/0!</v>
      </c>
      <c r="D150" s="1" t="e">
        <f>SUM(T150:AE150)</f>
        <v>#DIV/0!</v>
      </c>
      <c r="G150" s="4" t="e">
        <f>'Data Entry'!G153*'Wot if'!G148</f>
        <v>#DIV/0!</v>
      </c>
      <c r="H150" s="4">
        <f>'Data Entry'!H153*'Wot if'!H148</f>
        <v>8000</v>
      </c>
      <c r="I150" s="4">
        <f>'Data Entry'!I153*'Wot if'!I148</f>
        <v>8000</v>
      </c>
      <c r="J150" s="4" t="e">
        <f>'Data Entry'!J153*'Wot if'!J148</f>
        <v>#DIV/0!</v>
      </c>
      <c r="K150" s="4">
        <f>'Data Entry'!K153*'Wot if'!K148</f>
        <v>8000</v>
      </c>
      <c r="L150" s="4">
        <f>'Data Entry'!L153*'Wot if'!L148</f>
        <v>8000</v>
      </c>
      <c r="M150" s="4" t="e">
        <f>'Data Entry'!M153*'Wot if'!M148</f>
        <v>#DIV/0!</v>
      </c>
      <c r="N150" s="4">
        <f>'Data Entry'!N153*'Wot if'!N148</f>
        <v>8000</v>
      </c>
      <c r="O150" s="4">
        <f>'Data Entry'!O153*'Wot if'!O148</f>
        <v>8000</v>
      </c>
      <c r="P150" s="4" t="e">
        <f>'Data Entry'!P153*'Wot if'!P148</f>
        <v>#DIV/0!</v>
      </c>
      <c r="Q150" s="4">
        <f>'Data Entry'!Q153*'Wot if'!Q148</f>
        <v>8000</v>
      </c>
      <c r="R150" s="4">
        <f>'Data Entry'!R153*'Wot if'!R148</f>
        <v>8000</v>
      </c>
      <c r="S150" s="4" t="e">
        <f>'Data Entry'!S153*'Wot if'!S148</f>
        <v>#DIV/0!</v>
      </c>
      <c r="T150" s="4">
        <f>'Data Entry'!T153*'Wot if'!T148</f>
        <v>8000</v>
      </c>
      <c r="U150" s="4">
        <f>'Data Entry'!U153*'Wot if'!U148</f>
        <v>8000</v>
      </c>
      <c r="V150" s="4" t="e">
        <f>'Data Entry'!V153*'Wot if'!V148</f>
        <v>#DIV/0!</v>
      </c>
      <c r="W150" s="4">
        <f>'Data Entry'!W153*'Wot if'!W148</f>
        <v>8000</v>
      </c>
      <c r="X150" s="4">
        <f>'Data Entry'!X153*'Wot if'!X148</f>
        <v>8000</v>
      </c>
      <c r="Y150" s="4" t="e">
        <f>'Data Entry'!Y153*'Wot if'!Y148</f>
        <v>#DIV/0!</v>
      </c>
      <c r="Z150" s="4">
        <f>'Data Entry'!Z153*'Wot if'!Z148</f>
        <v>8000</v>
      </c>
      <c r="AA150" s="4">
        <f>'Data Entry'!AA153*'Wot if'!AA148</f>
        <v>8000</v>
      </c>
      <c r="AB150" s="4" t="e">
        <f>'Data Entry'!AB153*'Wot if'!AB148</f>
        <v>#DIV/0!</v>
      </c>
      <c r="AC150" s="4">
        <f>'Data Entry'!AC153*'Wot if'!AC148</f>
        <v>8000</v>
      </c>
      <c r="AD150" s="4">
        <f>'Data Entry'!AD153*'Wot if'!AD148</f>
        <v>8000</v>
      </c>
      <c r="AE150" s="4">
        <f>'Data Entry'!AE153*'Wot if'!AE148</f>
        <v>8000</v>
      </c>
      <c r="AF150" s="4">
        <f>'Data Entry'!AF153*'Wot if'!AF148</f>
        <v>8000</v>
      </c>
      <c r="AG150" s="4">
        <f>'Data Entry'!AG153*'Wot if'!AG148</f>
        <v>8000</v>
      </c>
      <c r="AH150" s="4">
        <f>'Data Entry'!AH153*'Wot if'!AH148</f>
        <v>8000</v>
      </c>
      <c r="AI150" s="4">
        <f>'Data Entry'!AI153*'Wot if'!AI148</f>
        <v>8000</v>
      </c>
      <c r="AJ150" s="4">
        <f>'Data Entry'!AJ153*'Wot if'!AJ148</f>
        <v>8000</v>
      </c>
      <c r="AK150" s="4">
        <f>'Data Entry'!AK153*'Wot if'!AK148</f>
        <v>8000</v>
      </c>
      <c r="AL150" s="4">
        <f>'Data Entry'!AL153*'Wot if'!AL148</f>
        <v>8000</v>
      </c>
      <c r="AM150" s="4">
        <f>'Data Entry'!AM153*'Wot if'!AM148</f>
        <v>8000</v>
      </c>
      <c r="AN150" s="4">
        <f>'Data Entry'!AN153*'Wot if'!AN148</f>
        <v>8000</v>
      </c>
      <c r="AO150" s="4">
        <f>'Data Entry'!AO153*'Wot if'!AO148</f>
        <v>8000</v>
      </c>
      <c r="AP150" s="4">
        <f>'Data Entry'!AP153*'Wot if'!AP148</f>
        <v>8000</v>
      </c>
    </row>
  </sheetData>
  <sheetProtection select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210"/>
  <sheetViews>
    <sheetView workbookViewId="0">
      <pane xSplit="4" ySplit="1" topLeftCell="AA2" activePane="bottomRight" state="frozen"/>
      <selection pane="bottomRight" activeCell="AD11" sqref="AD11"/>
      <selection pane="bottomLeft" activeCell="A2" sqref="A2"/>
      <selection pane="topRight" activeCell="D1" sqref="D1"/>
    </sheetView>
  </sheetViews>
  <sheetFormatPr defaultRowHeight="12.75"/>
  <cols>
    <col min="1" max="1" width="26.5703125" style="1" bestFit="1" customWidth="1"/>
    <col min="2" max="2" width="11.42578125" style="1" customWidth="1"/>
    <col min="3" max="3" width="11.5703125" style="1" customWidth="1"/>
    <col min="4" max="4" width="11.7109375" style="1" customWidth="1"/>
    <col min="5" max="5" width="10" style="1" customWidth="1"/>
    <col min="6" max="6" width="10" style="2" customWidth="1"/>
    <col min="7" max="7" width="11" style="1" customWidth="1"/>
    <col min="8" max="9" width="10.42578125" style="1" customWidth="1"/>
    <col min="10" max="10" width="11.28515625" style="1" customWidth="1"/>
    <col min="11" max="11" width="10.140625" style="1" customWidth="1"/>
    <col min="12" max="12" width="10.28515625" style="1" customWidth="1"/>
    <col min="13" max="13" width="11.28515625" style="1" customWidth="1"/>
    <col min="14" max="14" width="10.42578125" style="1" customWidth="1"/>
    <col min="15" max="15" width="11.5703125" style="1" customWidth="1"/>
    <col min="16" max="16" width="10.28515625" style="1" customWidth="1"/>
    <col min="17" max="17" width="10.140625" style="1" customWidth="1"/>
    <col min="18" max="18" width="10.28515625" style="1" customWidth="1"/>
    <col min="19" max="19" width="10.42578125" style="1" customWidth="1"/>
    <col min="20" max="20" width="11.7109375" style="1" customWidth="1"/>
    <col min="21" max="21" width="10.28515625" style="1" customWidth="1"/>
    <col min="22" max="22" width="10.85546875" style="1" customWidth="1"/>
    <col min="23" max="23" width="10.140625" style="1" customWidth="1"/>
    <col min="24" max="25" width="10" style="1" customWidth="1"/>
    <col min="26" max="26" width="9.85546875" style="1" customWidth="1"/>
    <col min="27" max="28" width="10.42578125" style="1" customWidth="1"/>
    <col min="29" max="29" width="10.85546875" style="1" customWidth="1"/>
    <col min="30" max="30" width="10.5703125" style="1" customWidth="1"/>
    <col min="31" max="31" width="11.28515625" style="1" customWidth="1"/>
    <col min="32" max="32" width="10.7109375" style="1" customWidth="1"/>
    <col min="33" max="33" width="10.85546875" style="1" customWidth="1"/>
    <col min="34" max="34" width="11.28515625" style="1" customWidth="1"/>
    <col min="35" max="35" width="10.85546875" style="1" customWidth="1"/>
    <col min="36" max="36" width="10.28515625" style="1" customWidth="1"/>
    <col min="37" max="37" width="11.7109375" style="1" customWidth="1"/>
    <col min="38" max="38" width="10" style="1" customWidth="1"/>
    <col min="39" max="39" width="11" style="1" customWidth="1"/>
    <col min="40" max="40" width="11.42578125" style="1" customWidth="1"/>
    <col min="41" max="41" width="9.7109375" style="1" customWidth="1"/>
    <col min="42" max="42" width="10.7109375" style="1" customWidth="1"/>
    <col min="43" max="16384" width="9.140625" style="1"/>
  </cols>
  <sheetData>
    <row r="1" spans="1:42">
      <c r="B1" s="2" t="s">
        <v>145</v>
      </c>
      <c r="C1" s="2" t="s">
        <v>146</v>
      </c>
      <c r="D1" s="2" t="s">
        <v>152</v>
      </c>
      <c r="E1" s="2" t="s">
        <v>4</v>
      </c>
      <c r="F1" s="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6</v>
      </c>
      <c r="T1" s="24" t="s">
        <v>7</v>
      </c>
      <c r="U1" s="24" t="s">
        <v>8</v>
      </c>
      <c r="V1" s="24" t="s">
        <v>9</v>
      </c>
      <c r="W1" s="24" t="s">
        <v>10</v>
      </c>
      <c r="X1" s="24" t="s">
        <v>11</v>
      </c>
      <c r="Y1" s="24" t="s">
        <v>12</v>
      </c>
      <c r="Z1" s="24" t="s">
        <v>13</v>
      </c>
      <c r="AA1" s="24" t="s">
        <v>14</v>
      </c>
      <c r="AB1" s="24" t="s">
        <v>15</v>
      </c>
      <c r="AC1" s="24" t="s">
        <v>16</v>
      </c>
      <c r="AD1" s="24" t="s">
        <v>17</v>
      </c>
      <c r="AE1" s="24" t="s">
        <v>6</v>
      </c>
      <c r="AF1" s="24" t="s">
        <v>7</v>
      </c>
      <c r="AG1" s="24" t="s">
        <v>8</v>
      </c>
      <c r="AH1" s="24" t="s">
        <v>9</v>
      </c>
      <c r="AI1" s="24" t="s">
        <v>10</v>
      </c>
      <c r="AJ1" s="24" t="s">
        <v>11</v>
      </c>
      <c r="AK1" s="24" t="s">
        <v>12</v>
      </c>
      <c r="AL1" s="24" t="s">
        <v>13</v>
      </c>
      <c r="AM1" s="24" t="s">
        <v>14</v>
      </c>
      <c r="AN1" s="24" t="s">
        <v>15</v>
      </c>
      <c r="AO1" s="24" t="s">
        <v>16</v>
      </c>
      <c r="AP1" s="24" t="s">
        <v>17</v>
      </c>
    </row>
    <row r="2" spans="1:42">
      <c r="A2" s="1" t="s">
        <v>18</v>
      </c>
    </row>
    <row r="4" spans="1:42">
      <c r="A4" s="1" t="str">
        <f>Calc1!A4</f>
        <v>Sales</v>
      </c>
      <c r="B4" s="1">
        <f>Calc1!B4</f>
        <v>0</v>
      </c>
      <c r="C4" s="1">
        <f>Calc1!C4</f>
        <v>0</v>
      </c>
      <c r="D4" s="1">
        <f>Calc1!D4</f>
        <v>0</v>
      </c>
      <c r="E4" s="12" t="e">
        <f>Calc1!E4</f>
        <v>#VALUE!</v>
      </c>
      <c r="F4" s="2" t="str">
        <f>Calc1!F4</f>
        <v>Y</v>
      </c>
      <c r="G4" s="1" t="e">
        <f t="shared" ref="G4:R4" si="0">$B4/SUM($G5:$R5)*G5</f>
        <v>#DIV/0!</v>
      </c>
      <c r="H4" s="1" t="e">
        <f t="shared" si="0"/>
        <v>#DIV/0!</v>
      </c>
      <c r="I4" s="1" t="e">
        <f t="shared" si="0"/>
        <v>#DIV/0!</v>
      </c>
      <c r="J4" s="1" t="e">
        <f t="shared" si="0"/>
        <v>#DIV/0!</v>
      </c>
      <c r="K4" s="1" t="e">
        <f t="shared" si="0"/>
        <v>#DIV/0!</v>
      </c>
      <c r="L4" s="1" t="e">
        <f t="shared" si="0"/>
        <v>#DIV/0!</v>
      </c>
      <c r="M4" s="1" t="e">
        <f t="shared" si="0"/>
        <v>#DIV/0!</v>
      </c>
      <c r="N4" s="1" t="e">
        <f t="shared" si="0"/>
        <v>#DIV/0!</v>
      </c>
      <c r="O4" s="1" t="e">
        <f t="shared" si="0"/>
        <v>#DIV/0!</v>
      </c>
      <c r="P4" s="1" t="e">
        <f t="shared" si="0"/>
        <v>#DIV/0!</v>
      </c>
      <c r="Q4" s="1" t="e">
        <f t="shared" si="0"/>
        <v>#DIV/0!</v>
      </c>
      <c r="R4" s="1" t="e">
        <f t="shared" si="0"/>
        <v>#DIV/0!</v>
      </c>
      <c r="S4" s="1" t="e">
        <f t="shared" ref="S4:AD4" si="1">$C4/SUM($S5:$AD5)*S5</f>
        <v>#DIV/0!</v>
      </c>
      <c r="T4" s="1" t="e">
        <f t="shared" si="1"/>
        <v>#DIV/0!</v>
      </c>
      <c r="U4" s="1" t="e">
        <f t="shared" si="1"/>
        <v>#DIV/0!</v>
      </c>
      <c r="V4" s="1" t="e">
        <f t="shared" si="1"/>
        <v>#DIV/0!</v>
      </c>
      <c r="W4" s="1" t="e">
        <f t="shared" si="1"/>
        <v>#DIV/0!</v>
      </c>
      <c r="X4" s="1" t="e">
        <f t="shared" si="1"/>
        <v>#DIV/0!</v>
      </c>
      <c r="Y4" s="1" t="e">
        <f t="shared" si="1"/>
        <v>#DIV/0!</v>
      </c>
      <c r="Z4" s="1" t="e">
        <f t="shared" si="1"/>
        <v>#DIV/0!</v>
      </c>
      <c r="AA4" s="1" t="e">
        <f t="shared" si="1"/>
        <v>#DIV/0!</v>
      </c>
      <c r="AB4" s="1" t="e">
        <f t="shared" si="1"/>
        <v>#DIV/0!</v>
      </c>
      <c r="AC4" s="1" t="e">
        <f t="shared" si="1"/>
        <v>#DIV/0!</v>
      </c>
      <c r="AD4" s="1" t="e">
        <f t="shared" si="1"/>
        <v>#DIV/0!</v>
      </c>
      <c r="AE4" s="1" t="e">
        <f>$D4/SUM(AE5:$AP5)*AE5</f>
        <v>#DIV/0!</v>
      </c>
      <c r="AF4" s="1" t="e">
        <f t="shared" ref="AF4:AP4" si="2">$D4/SUM($S5:$AD5)*AF5</f>
        <v>#DIV/0!</v>
      </c>
      <c r="AG4" s="1" t="e">
        <f t="shared" si="2"/>
        <v>#DIV/0!</v>
      </c>
      <c r="AH4" s="1" t="e">
        <f t="shared" si="2"/>
        <v>#DIV/0!</v>
      </c>
      <c r="AI4" s="1" t="e">
        <f t="shared" si="2"/>
        <v>#DIV/0!</v>
      </c>
      <c r="AJ4" s="1" t="e">
        <f t="shared" si="2"/>
        <v>#DIV/0!</v>
      </c>
      <c r="AK4" s="1" t="e">
        <f t="shared" si="2"/>
        <v>#DIV/0!</v>
      </c>
      <c r="AL4" s="1" t="e">
        <f t="shared" si="2"/>
        <v>#DIV/0!</v>
      </c>
      <c r="AM4" s="1" t="e">
        <f t="shared" si="2"/>
        <v>#DIV/0!</v>
      </c>
      <c r="AN4" s="1" t="e">
        <f t="shared" si="2"/>
        <v>#DIV/0!</v>
      </c>
      <c r="AO4" s="1" t="e">
        <f t="shared" si="2"/>
        <v>#DIV/0!</v>
      </c>
      <c r="AP4" s="1" t="e">
        <f t="shared" si="2"/>
        <v>#DIV/0!</v>
      </c>
    </row>
    <row r="5" spans="1:42">
      <c r="A5" s="1" t="s">
        <v>21</v>
      </c>
      <c r="B5" s="3"/>
      <c r="G5" s="3">
        <f>Calc1!G5</f>
        <v>0</v>
      </c>
      <c r="H5" s="3">
        <f>Calc1!H5</f>
        <v>0</v>
      </c>
      <c r="I5" s="3">
        <f>Calc1!I5</f>
        <v>0</v>
      </c>
      <c r="J5" s="3">
        <f>Calc1!J5</f>
        <v>0</v>
      </c>
      <c r="K5" s="3">
        <f>Calc1!K5</f>
        <v>0</v>
      </c>
      <c r="L5" s="3">
        <f>Calc1!L5</f>
        <v>0</v>
      </c>
      <c r="M5" s="3">
        <f>Calc1!M5</f>
        <v>0</v>
      </c>
      <c r="N5" s="3">
        <f>Calc1!N5</f>
        <v>0</v>
      </c>
      <c r="O5" s="3">
        <f>Calc1!O5</f>
        <v>0</v>
      </c>
      <c r="P5" s="3">
        <f>Calc1!P5</f>
        <v>0</v>
      </c>
      <c r="Q5" s="3">
        <f>Calc1!Q5</f>
        <v>0</v>
      </c>
      <c r="R5" s="3">
        <f>Calc1!R5</f>
        <v>0</v>
      </c>
      <c r="S5" s="3">
        <f>Calc1!S5</f>
        <v>0</v>
      </c>
      <c r="T5" s="3">
        <f>Calc1!T5</f>
        <v>0</v>
      </c>
      <c r="U5" s="3">
        <f>Calc1!U5</f>
        <v>0</v>
      </c>
      <c r="V5" s="3">
        <f>Calc1!V5</f>
        <v>0</v>
      </c>
      <c r="W5" s="3">
        <f>Calc1!W5</f>
        <v>0</v>
      </c>
      <c r="X5" s="3">
        <f>Calc1!X5</f>
        <v>0</v>
      </c>
      <c r="Y5" s="3">
        <f>Calc1!Y5</f>
        <v>0</v>
      </c>
      <c r="Z5" s="3">
        <f>Calc1!Z5</f>
        <v>0</v>
      </c>
      <c r="AA5" s="3">
        <f>Calc1!AA5</f>
        <v>0</v>
      </c>
      <c r="AB5" s="3">
        <f>Calc1!AB5</f>
        <v>0</v>
      </c>
      <c r="AC5" s="3">
        <f>Calc1!AC5</f>
        <v>0</v>
      </c>
      <c r="AD5" s="3">
        <f>Calc1!AD5</f>
        <v>0</v>
      </c>
      <c r="AE5" s="3">
        <f>Calc1!AE5</f>
        <v>0</v>
      </c>
      <c r="AF5" s="3">
        <f>Calc1!AF5</f>
        <v>0</v>
      </c>
      <c r="AG5" s="3">
        <f>Calc1!AG5</f>
        <v>0</v>
      </c>
      <c r="AH5" s="3">
        <f>Calc1!AH5</f>
        <v>0</v>
      </c>
      <c r="AI5" s="3">
        <f>Calc1!AI5</f>
        <v>0</v>
      </c>
      <c r="AJ5" s="3">
        <f>Calc1!AJ5</f>
        <v>0</v>
      </c>
      <c r="AK5" s="3">
        <f>Calc1!AK5</f>
        <v>0</v>
      </c>
      <c r="AL5" s="3">
        <f>Calc1!AL5</f>
        <v>0</v>
      </c>
      <c r="AM5" s="3">
        <f>Calc1!AM5</f>
        <v>0</v>
      </c>
      <c r="AN5" s="3">
        <f>Calc1!AN5</f>
        <v>0</v>
      </c>
      <c r="AO5" s="3">
        <f>Calc1!AO5</f>
        <v>0</v>
      </c>
      <c r="AP5" s="3">
        <f>Calc1!AP5</f>
        <v>0</v>
      </c>
    </row>
    <row r="7" spans="1:42">
      <c r="A7" s="1">
        <f>Calc1!A7</f>
        <v>0</v>
      </c>
      <c r="B7" s="1">
        <f>Calc1!B7</f>
        <v>0</v>
      </c>
      <c r="C7" s="1">
        <f>Calc1!C7</f>
        <v>0</v>
      </c>
      <c r="D7" s="1">
        <f>Calc1!D7</f>
        <v>0</v>
      </c>
      <c r="E7" s="12" t="e">
        <f>Calc1!E7</f>
        <v>#VALUE!</v>
      </c>
      <c r="F7" s="2" t="str">
        <f>Calc1!F7</f>
        <v>Y</v>
      </c>
      <c r="G7" s="1" t="e">
        <f t="shared" ref="G7:R7" si="3">$B7/SUM($G8:$R8)*G8</f>
        <v>#DIV/0!</v>
      </c>
      <c r="H7" s="1" t="e">
        <f t="shared" si="3"/>
        <v>#DIV/0!</v>
      </c>
      <c r="I7" s="1" t="e">
        <f t="shared" si="3"/>
        <v>#DIV/0!</v>
      </c>
      <c r="J7" s="1" t="e">
        <f t="shared" si="3"/>
        <v>#DIV/0!</v>
      </c>
      <c r="K7" s="1" t="e">
        <f t="shared" si="3"/>
        <v>#DIV/0!</v>
      </c>
      <c r="L7" s="1" t="e">
        <f t="shared" si="3"/>
        <v>#DIV/0!</v>
      </c>
      <c r="M7" s="1" t="e">
        <f t="shared" si="3"/>
        <v>#DIV/0!</v>
      </c>
      <c r="N7" s="1" t="e">
        <f t="shared" si="3"/>
        <v>#DIV/0!</v>
      </c>
      <c r="O7" s="1" t="e">
        <f t="shared" si="3"/>
        <v>#DIV/0!</v>
      </c>
      <c r="P7" s="1" t="e">
        <f t="shared" si="3"/>
        <v>#DIV/0!</v>
      </c>
      <c r="Q7" s="1" t="e">
        <f t="shared" si="3"/>
        <v>#DIV/0!</v>
      </c>
      <c r="R7" s="1" t="e">
        <f t="shared" si="3"/>
        <v>#DIV/0!</v>
      </c>
      <c r="S7" s="1">
        <f t="shared" ref="S7:AD7" si="4">$C7/SUM($S8:$AD8)*S8</f>
        <v>0</v>
      </c>
      <c r="T7" s="1">
        <f t="shared" si="4"/>
        <v>0</v>
      </c>
      <c r="U7" s="1">
        <f t="shared" si="4"/>
        <v>0</v>
      </c>
      <c r="V7" s="1">
        <f t="shared" si="4"/>
        <v>0</v>
      </c>
      <c r="W7" s="1">
        <f t="shared" si="4"/>
        <v>0</v>
      </c>
      <c r="X7" s="1">
        <f t="shared" si="4"/>
        <v>0</v>
      </c>
      <c r="Y7" s="1">
        <f t="shared" si="4"/>
        <v>0</v>
      </c>
      <c r="Z7" s="1">
        <f t="shared" si="4"/>
        <v>0</v>
      </c>
      <c r="AA7" s="1">
        <f t="shared" si="4"/>
        <v>0</v>
      </c>
      <c r="AB7" s="1">
        <f t="shared" si="4"/>
        <v>0</v>
      </c>
      <c r="AC7" s="1">
        <f t="shared" si="4"/>
        <v>0</v>
      </c>
      <c r="AD7" s="1">
        <f t="shared" si="4"/>
        <v>0</v>
      </c>
      <c r="AE7" s="1">
        <f>$D7/SUM($AE8:$AP8)*AE8</f>
        <v>0</v>
      </c>
      <c r="AF7" s="1">
        <f t="shared" ref="AF7:AP7" si="5">$D7/SUM($AE8:$AP8)*AF8</f>
        <v>0</v>
      </c>
      <c r="AG7" s="1">
        <f t="shared" si="5"/>
        <v>0</v>
      </c>
      <c r="AH7" s="1">
        <f t="shared" si="5"/>
        <v>0</v>
      </c>
      <c r="AI7" s="1">
        <f t="shared" si="5"/>
        <v>0</v>
      </c>
      <c r="AJ7" s="1">
        <f t="shared" si="5"/>
        <v>0</v>
      </c>
      <c r="AK7" s="1">
        <f t="shared" si="5"/>
        <v>0</v>
      </c>
      <c r="AL7" s="1">
        <f t="shared" si="5"/>
        <v>0</v>
      </c>
      <c r="AM7" s="1">
        <f t="shared" si="5"/>
        <v>0</v>
      </c>
      <c r="AN7" s="1">
        <f t="shared" si="5"/>
        <v>0</v>
      </c>
      <c r="AO7" s="1">
        <f t="shared" si="5"/>
        <v>0</v>
      </c>
      <c r="AP7" s="1">
        <f t="shared" si="5"/>
        <v>0</v>
      </c>
    </row>
    <row r="8" spans="1:42">
      <c r="A8" s="1" t="s">
        <v>21</v>
      </c>
      <c r="B8" s="3"/>
      <c r="G8" s="3" t="e">
        <f>Calc1!G8</f>
        <v>#DIV/0!</v>
      </c>
      <c r="H8" s="3" t="e">
        <f>Calc1!H8</f>
        <v>#DIV/0!</v>
      </c>
      <c r="I8" s="3" t="e">
        <f>Calc1!I8</f>
        <v>#DIV/0!</v>
      </c>
      <c r="J8" s="3" t="e">
        <f>Calc1!J8</f>
        <v>#DIV/0!</v>
      </c>
      <c r="K8" s="3" t="e">
        <f>Calc1!K8</f>
        <v>#DIV/0!</v>
      </c>
      <c r="L8" s="3" t="e">
        <f>Calc1!L8</f>
        <v>#DIV/0!</v>
      </c>
      <c r="M8" s="3" t="e">
        <f>Calc1!M8</f>
        <v>#DIV/0!</v>
      </c>
      <c r="N8" s="3" t="e">
        <f>Calc1!N8</f>
        <v>#DIV/0!</v>
      </c>
      <c r="O8" s="3" t="e">
        <f>Calc1!O8</f>
        <v>#DIV/0!</v>
      </c>
      <c r="P8" s="3" t="e">
        <f>Calc1!P8</f>
        <v>#DIV/0!</v>
      </c>
      <c r="Q8" s="3" t="e">
        <f>Calc1!Q8</f>
        <v>#DIV/0!</v>
      </c>
      <c r="R8" s="3" t="e">
        <f>Calc1!R8</f>
        <v>#DIV/0!</v>
      </c>
      <c r="S8" s="3">
        <f>Calc1!S8</f>
        <v>0</v>
      </c>
      <c r="T8" s="3">
        <f>Calc1!T8</f>
        <v>1</v>
      </c>
      <c r="U8" s="3">
        <f>Calc1!U8</f>
        <v>0</v>
      </c>
      <c r="V8" s="3">
        <f>Calc1!V8</f>
        <v>1</v>
      </c>
      <c r="W8" s="3">
        <f>Calc1!W8</f>
        <v>1</v>
      </c>
      <c r="X8" s="3">
        <f>Calc1!X8</f>
        <v>1</v>
      </c>
      <c r="Y8" s="3">
        <f>Calc1!Y8</f>
        <v>1</v>
      </c>
      <c r="Z8" s="3">
        <f>Calc1!Z8</f>
        <v>1</v>
      </c>
      <c r="AA8" s="3">
        <f>Calc1!AA8</f>
        <v>1</v>
      </c>
      <c r="AB8" s="3">
        <f>Calc1!AB8</f>
        <v>1</v>
      </c>
      <c r="AC8" s="3">
        <f>Calc1!AC8</f>
        <v>1</v>
      </c>
      <c r="AD8" s="3">
        <f>Calc1!AD8</f>
        <v>1</v>
      </c>
      <c r="AE8" s="3">
        <f>Calc1!AE8</f>
        <v>1</v>
      </c>
      <c r="AF8" s="3">
        <f>Calc1!AF8</f>
        <v>1</v>
      </c>
      <c r="AG8" s="3">
        <f>Calc1!AG8</f>
        <v>1</v>
      </c>
      <c r="AH8" s="3">
        <f>Calc1!AH8</f>
        <v>1</v>
      </c>
      <c r="AI8" s="3">
        <f>Calc1!AI8</f>
        <v>1</v>
      </c>
      <c r="AJ8" s="3">
        <f>Calc1!AJ8</f>
        <v>1</v>
      </c>
      <c r="AK8" s="3">
        <f>Calc1!AK8</f>
        <v>1</v>
      </c>
      <c r="AL8" s="3">
        <f>Calc1!AL8</f>
        <v>1</v>
      </c>
      <c r="AM8" s="3">
        <f>Calc1!AM8</f>
        <v>1</v>
      </c>
      <c r="AN8" s="3">
        <f>Calc1!AN8</f>
        <v>1</v>
      </c>
      <c r="AO8" s="3">
        <f>Calc1!AO8</f>
        <v>1</v>
      </c>
      <c r="AP8" s="3">
        <f>Calc1!AP8</f>
        <v>1</v>
      </c>
    </row>
    <row r="10" spans="1:42">
      <c r="A10" s="1">
        <f>Calc1!A10</f>
        <v>0</v>
      </c>
      <c r="B10" s="1">
        <f>Calc1!B10</f>
        <v>0</v>
      </c>
      <c r="C10" s="1">
        <f>Calc1!C10</f>
        <v>0</v>
      </c>
      <c r="D10" s="1">
        <f>Calc1!D10</f>
        <v>0</v>
      </c>
      <c r="E10" s="12" t="e">
        <f>Calc1!E10</f>
        <v>#VALUE!</v>
      </c>
      <c r="F10" s="2" t="str">
        <f>Calc1!F10</f>
        <v>Y</v>
      </c>
      <c r="G10" s="1" t="e">
        <f t="shared" ref="G10:R10" si="6">$B10/SUM($G11:$R11)*G11</f>
        <v>#DIV/0!</v>
      </c>
      <c r="H10" s="1" t="e">
        <f t="shared" si="6"/>
        <v>#DIV/0!</v>
      </c>
      <c r="I10" s="1" t="e">
        <f t="shared" si="6"/>
        <v>#DIV/0!</v>
      </c>
      <c r="J10" s="1" t="e">
        <f t="shared" si="6"/>
        <v>#DIV/0!</v>
      </c>
      <c r="K10" s="1" t="e">
        <f t="shared" si="6"/>
        <v>#DIV/0!</v>
      </c>
      <c r="L10" s="1" t="e">
        <f t="shared" si="6"/>
        <v>#DIV/0!</v>
      </c>
      <c r="M10" s="1" t="e">
        <f t="shared" si="6"/>
        <v>#DIV/0!</v>
      </c>
      <c r="N10" s="1" t="e">
        <f t="shared" si="6"/>
        <v>#DIV/0!</v>
      </c>
      <c r="O10" s="1" t="e">
        <f t="shared" si="6"/>
        <v>#DIV/0!</v>
      </c>
      <c r="P10" s="1" t="e">
        <f t="shared" si="6"/>
        <v>#DIV/0!</v>
      </c>
      <c r="Q10" s="1" t="e">
        <f t="shared" si="6"/>
        <v>#DIV/0!</v>
      </c>
      <c r="R10" s="1" t="e">
        <f t="shared" si="6"/>
        <v>#DIV/0!</v>
      </c>
      <c r="S10" s="1">
        <f t="shared" ref="S10:AD10" si="7">$C10/SUM($S11:$AD11)*S11</f>
        <v>0</v>
      </c>
      <c r="T10" s="1">
        <f t="shared" si="7"/>
        <v>0</v>
      </c>
      <c r="U10" s="1">
        <f t="shared" si="7"/>
        <v>0</v>
      </c>
      <c r="V10" s="1">
        <f t="shared" si="7"/>
        <v>0</v>
      </c>
      <c r="W10" s="1">
        <f t="shared" si="7"/>
        <v>0</v>
      </c>
      <c r="X10" s="1">
        <f t="shared" si="7"/>
        <v>0</v>
      </c>
      <c r="Y10" s="1">
        <f t="shared" si="7"/>
        <v>0</v>
      </c>
      <c r="Z10" s="1">
        <f t="shared" si="7"/>
        <v>0</v>
      </c>
      <c r="AA10" s="1">
        <f t="shared" si="7"/>
        <v>0</v>
      </c>
      <c r="AB10" s="1">
        <f t="shared" si="7"/>
        <v>0</v>
      </c>
      <c r="AC10" s="1">
        <f t="shared" si="7"/>
        <v>0</v>
      </c>
      <c r="AD10" s="1">
        <f t="shared" si="7"/>
        <v>0</v>
      </c>
      <c r="AE10" s="1">
        <f>$D10/SUM($AE11:$AP11)*AE11</f>
        <v>0</v>
      </c>
      <c r="AF10" s="1">
        <f t="shared" ref="AF10:AP10" si="8">$D10/SUM($S11:$AD11)*AF11</f>
        <v>0</v>
      </c>
      <c r="AG10" s="1">
        <f t="shared" si="8"/>
        <v>0</v>
      </c>
      <c r="AH10" s="1">
        <f t="shared" si="8"/>
        <v>0</v>
      </c>
      <c r="AI10" s="1">
        <f t="shared" si="8"/>
        <v>0</v>
      </c>
      <c r="AJ10" s="1">
        <f t="shared" si="8"/>
        <v>0</v>
      </c>
      <c r="AK10" s="1">
        <f t="shared" si="8"/>
        <v>0</v>
      </c>
      <c r="AL10" s="1">
        <f t="shared" si="8"/>
        <v>0</v>
      </c>
      <c r="AM10" s="1">
        <f t="shared" si="8"/>
        <v>0</v>
      </c>
      <c r="AN10" s="1">
        <f t="shared" si="8"/>
        <v>0</v>
      </c>
      <c r="AO10" s="1">
        <f t="shared" si="8"/>
        <v>0</v>
      </c>
      <c r="AP10" s="1">
        <f t="shared" si="8"/>
        <v>0</v>
      </c>
    </row>
    <row r="11" spans="1:42">
      <c r="A11" s="1" t="s">
        <v>21</v>
      </c>
      <c r="B11" s="3"/>
      <c r="G11" s="3" t="e">
        <f>Calc1!G11</f>
        <v>#DIV/0!</v>
      </c>
      <c r="H11" s="3" t="e">
        <f>Calc1!H11</f>
        <v>#DIV/0!</v>
      </c>
      <c r="I11" s="3" t="e">
        <f>Calc1!I11</f>
        <v>#DIV/0!</v>
      </c>
      <c r="J11" s="3" t="e">
        <f>Calc1!J11</f>
        <v>#DIV/0!</v>
      </c>
      <c r="K11" s="3" t="e">
        <f>Calc1!K11</f>
        <v>#DIV/0!</v>
      </c>
      <c r="L11" s="3" t="e">
        <f>Calc1!L11</f>
        <v>#DIV/0!</v>
      </c>
      <c r="M11" s="3" t="e">
        <f>Calc1!M11</f>
        <v>#DIV/0!</v>
      </c>
      <c r="N11" s="3" t="e">
        <f>Calc1!N11</f>
        <v>#DIV/0!</v>
      </c>
      <c r="O11" s="3" t="e">
        <f>Calc1!O11</f>
        <v>#DIV/0!</v>
      </c>
      <c r="P11" s="3" t="e">
        <f>Calc1!P11</f>
        <v>#DIV/0!</v>
      </c>
      <c r="Q11" s="3" t="e">
        <f>Calc1!Q11</f>
        <v>#DIV/0!</v>
      </c>
      <c r="R11" s="3" t="e">
        <f>Calc1!R11</f>
        <v>#DIV/0!</v>
      </c>
      <c r="S11" s="3">
        <f>Calc1!S11</f>
        <v>1</v>
      </c>
      <c r="T11" s="3">
        <f>Calc1!T11</f>
        <v>1</v>
      </c>
      <c r="U11" s="3">
        <f>Calc1!U11</f>
        <v>1</v>
      </c>
      <c r="V11" s="3">
        <f>Calc1!V11</f>
        <v>1</v>
      </c>
      <c r="W11" s="3">
        <f>Calc1!W11</f>
        <v>1</v>
      </c>
      <c r="X11" s="3">
        <f>Calc1!X11</f>
        <v>1</v>
      </c>
      <c r="Y11" s="3">
        <f>Calc1!Y11</f>
        <v>1</v>
      </c>
      <c r="Z11" s="3">
        <f>Calc1!Z11</f>
        <v>1</v>
      </c>
      <c r="AA11" s="3">
        <f>Calc1!AA11</f>
        <v>1</v>
      </c>
      <c r="AB11" s="3">
        <f>Calc1!AB11</f>
        <v>1</v>
      </c>
      <c r="AC11" s="3">
        <f>Calc1!AC11</f>
        <v>1</v>
      </c>
      <c r="AD11" s="3">
        <f>Calc1!AD11</f>
        <v>1</v>
      </c>
      <c r="AE11" s="3">
        <f>Calc1!AE11</f>
        <v>1</v>
      </c>
      <c r="AF11" s="3">
        <f>Calc1!AF11</f>
        <v>1</v>
      </c>
      <c r="AG11" s="3">
        <f>Calc1!AG11</f>
        <v>1</v>
      </c>
      <c r="AH11" s="3">
        <f>Calc1!AH11</f>
        <v>1</v>
      </c>
      <c r="AI11" s="3">
        <f>Calc1!AI11</f>
        <v>1</v>
      </c>
      <c r="AJ11" s="3">
        <f>Calc1!AJ11</f>
        <v>1</v>
      </c>
      <c r="AK11" s="3">
        <f>Calc1!AK11</f>
        <v>1</v>
      </c>
      <c r="AL11" s="3">
        <f>Calc1!AL11</f>
        <v>1</v>
      </c>
      <c r="AM11" s="3">
        <f>Calc1!AM11</f>
        <v>1</v>
      </c>
      <c r="AN11" s="3">
        <f>Calc1!AN11</f>
        <v>1</v>
      </c>
      <c r="AO11" s="3">
        <f>Calc1!AO11</f>
        <v>1</v>
      </c>
      <c r="AP11" s="3">
        <f>Calc1!AP11</f>
        <v>1</v>
      </c>
    </row>
    <row r="13" spans="1:42">
      <c r="A13" s="1" t="s">
        <v>22</v>
      </c>
      <c r="B13" s="1">
        <f>B4+B7+B10</f>
        <v>0</v>
      </c>
      <c r="C13" s="1">
        <f>C4+C7+C10</f>
        <v>0</v>
      </c>
      <c r="D13" s="1">
        <f>D4+D7+D10</f>
        <v>0</v>
      </c>
      <c r="G13" s="1" t="e">
        <f t="shared" ref="G13:AD13" si="9">G4+G7+G10</f>
        <v>#DIV/0!</v>
      </c>
      <c r="H13" s="1" t="e">
        <f t="shared" si="9"/>
        <v>#DIV/0!</v>
      </c>
      <c r="I13" s="1" t="e">
        <f t="shared" si="9"/>
        <v>#DIV/0!</v>
      </c>
      <c r="J13" s="1" t="e">
        <f t="shared" si="9"/>
        <v>#DIV/0!</v>
      </c>
      <c r="K13" s="1" t="e">
        <f t="shared" si="9"/>
        <v>#DIV/0!</v>
      </c>
      <c r="L13" s="1" t="e">
        <f t="shared" si="9"/>
        <v>#DIV/0!</v>
      </c>
      <c r="M13" s="1" t="e">
        <f t="shared" si="9"/>
        <v>#DIV/0!</v>
      </c>
      <c r="N13" s="1" t="e">
        <f t="shared" si="9"/>
        <v>#DIV/0!</v>
      </c>
      <c r="O13" s="1" t="e">
        <f t="shared" si="9"/>
        <v>#DIV/0!</v>
      </c>
      <c r="P13" s="1" t="e">
        <f t="shared" si="9"/>
        <v>#DIV/0!</v>
      </c>
      <c r="Q13" s="1" t="e">
        <f t="shared" si="9"/>
        <v>#DIV/0!</v>
      </c>
      <c r="R13" s="1" t="e">
        <f t="shared" si="9"/>
        <v>#DIV/0!</v>
      </c>
      <c r="S13" s="1" t="e">
        <f t="shared" si="9"/>
        <v>#DIV/0!</v>
      </c>
      <c r="T13" s="1" t="e">
        <f t="shared" si="9"/>
        <v>#DIV/0!</v>
      </c>
      <c r="U13" s="1" t="e">
        <f t="shared" si="9"/>
        <v>#DIV/0!</v>
      </c>
      <c r="V13" s="1" t="e">
        <f t="shared" si="9"/>
        <v>#DIV/0!</v>
      </c>
      <c r="W13" s="1" t="e">
        <f t="shared" si="9"/>
        <v>#DIV/0!</v>
      </c>
      <c r="X13" s="1" t="e">
        <f t="shared" si="9"/>
        <v>#DIV/0!</v>
      </c>
      <c r="Y13" s="1" t="e">
        <f t="shared" si="9"/>
        <v>#DIV/0!</v>
      </c>
      <c r="Z13" s="1" t="e">
        <f t="shared" si="9"/>
        <v>#DIV/0!</v>
      </c>
      <c r="AA13" s="1" t="e">
        <f t="shared" si="9"/>
        <v>#DIV/0!</v>
      </c>
      <c r="AB13" s="1" t="e">
        <f t="shared" si="9"/>
        <v>#DIV/0!</v>
      </c>
      <c r="AC13" s="1" t="e">
        <f>AC4+AC7+AC10</f>
        <v>#DIV/0!</v>
      </c>
      <c r="AD13" s="1" t="e">
        <f t="shared" si="9"/>
        <v>#DIV/0!</v>
      </c>
      <c r="AE13" s="1" t="e">
        <f t="shared" ref="AE13:AP13" si="10">AE4+AE7+AE10</f>
        <v>#DIV/0!</v>
      </c>
      <c r="AF13" s="1" t="e">
        <f t="shared" si="10"/>
        <v>#DIV/0!</v>
      </c>
      <c r="AG13" s="1" t="e">
        <f t="shared" si="10"/>
        <v>#DIV/0!</v>
      </c>
      <c r="AH13" s="1" t="e">
        <f t="shared" si="10"/>
        <v>#DIV/0!</v>
      </c>
      <c r="AI13" s="1" t="e">
        <f t="shared" si="10"/>
        <v>#DIV/0!</v>
      </c>
      <c r="AJ13" s="1" t="e">
        <f t="shared" si="10"/>
        <v>#DIV/0!</v>
      </c>
      <c r="AK13" s="1" t="e">
        <f t="shared" si="10"/>
        <v>#DIV/0!</v>
      </c>
      <c r="AL13" s="1" t="e">
        <f t="shared" si="10"/>
        <v>#DIV/0!</v>
      </c>
      <c r="AM13" s="1" t="e">
        <f t="shared" si="10"/>
        <v>#DIV/0!</v>
      </c>
      <c r="AN13" s="1" t="e">
        <f t="shared" si="10"/>
        <v>#DIV/0!</v>
      </c>
      <c r="AO13" s="1" t="e">
        <f t="shared" si="10"/>
        <v>#DIV/0!</v>
      </c>
      <c r="AP13" s="1" t="e">
        <f t="shared" si="10"/>
        <v>#DIV/0!</v>
      </c>
    </row>
    <row r="15" spans="1:42">
      <c r="A15" s="1" t="s">
        <v>23</v>
      </c>
      <c r="B15" s="1" t="s">
        <v>24</v>
      </c>
      <c r="C15" s="1" t="s">
        <v>24</v>
      </c>
      <c r="D15" s="1" t="s">
        <v>24</v>
      </c>
    </row>
    <row r="17" spans="1:42">
      <c r="A17" s="1" t="str">
        <f>A4</f>
        <v>Sales</v>
      </c>
      <c r="B17" s="12">
        <f>Calc1!B17</f>
        <v>0</v>
      </c>
      <c r="C17" s="12">
        <f>Calc1!C17</f>
        <v>0</v>
      </c>
      <c r="D17" s="12">
        <f>Calc1!D17</f>
        <v>0</v>
      </c>
      <c r="G17" s="1" t="e">
        <f>G4*$B17</f>
        <v>#DIV/0!</v>
      </c>
      <c r="H17" s="1" t="e">
        <f t="shared" ref="H17:R17" si="11">H4*$B17</f>
        <v>#DIV/0!</v>
      </c>
      <c r="I17" s="1" t="e">
        <f t="shared" si="11"/>
        <v>#DIV/0!</v>
      </c>
      <c r="J17" s="1" t="e">
        <f t="shared" si="11"/>
        <v>#DIV/0!</v>
      </c>
      <c r="K17" s="1" t="e">
        <f t="shared" si="11"/>
        <v>#DIV/0!</v>
      </c>
      <c r="L17" s="1" t="e">
        <f t="shared" si="11"/>
        <v>#DIV/0!</v>
      </c>
      <c r="M17" s="1" t="e">
        <f t="shared" si="11"/>
        <v>#DIV/0!</v>
      </c>
      <c r="N17" s="1" t="e">
        <f t="shared" si="11"/>
        <v>#DIV/0!</v>
      </c>
      <c r="O17" s="1" t="e">
        <f t="shared" si="11"/>
        <v>#DIV/0!</v>
      </c>
      <c r="P17" s="1" t="e">
        <f t="shared" si="11"/>
        <v>#DIV/0!</v>
      </c>
      <c r="Q17" s="1" t="e">
        <f t="shared" si="11"/>
        <v>#DIV/0!</v>
      </c>
      <c r="R17" s="1" t="e">
        <f t="shared" si="11"/>
        <v>#DIV/0!</v>
      </c>
      <c r="S17" s="1" t="e">
        <f t="shared" ref="S17:AD17" si="12">S4*$C17</f>
        <v>#DIV/0!</v>
      </c>
      <c r="T17" s="1" t="e">
        <f t="shared" si="12"/>
        <v>#DIV/0!</v>
      </c>
      <c r="U17" s="1" t="e">
        <f t="shared" si="12"/>
        <v>#DIV/0!</v>
      </c>
      <c r="V17" s="1" t="e">
        <f t="shared" si="12"/>
        <v>#DIV/0!</v>
      </c>
      <c r="W17" s="1" t="e">
        <f t="shared" si="12"/>
        <v>#DIV/0!</v>
      </c>
      <c r="X17" s="1" t="e">
        <f t="shared" si="12"/>
        <v>#DIV/0!</v>
      </c>
      <c r="Y17" s="1" t="e">
        <f t="shared" si="12"/>
        <v>#DIV/0!</v>
      </c>
      <c r="Z17" s="1" t="e">
        <f t="shared" si="12"/>
        <v>#DIV/0!</v>
      </c>
      <c r="AA17" s="1" t="e">
        <f t="shared" si="12"/>
        <v>#DIV/0!</v>
      </c>
      <c r="AB17" s="1" t="e">
        <f t="shared" si="12"/>
        <v>#DIV/0!</v>
      </c>
      <c r="AC17" s="1" t="e">
        <f t="shared" si="12"/>
        <v>#DIV/0!</v>
      </c>
      <c r="AD17" s="1" t="e">
        <f t="shared" si="12"/>
        <v>#DIV/0!</v>
      </c>
      <c r="AE17" s="1" t="e">
        <f>AE4*$D17</f>
        <v>#DIV/0!</v>
      </c>
      <c r="AF17" s="1" t="e">
        <f t="shared" ref="AF17:AP17" si="13">AF4*$D17</f>
        <v>#DIV/0!</v>
      </c>
      <c r="AG17" s="1" t="e">
        <f t="shared" si="13"/>
        <v>#DIV/0!</v>
      </c>
      <c r="AH17" s="1" t="e">
        <f t="shared" si="13"/>
        <v>#DIV/0!</v>
      </c>
      <c r="AI17" s="1" t="e">
        <f t="shared" si="13"/>
        <v>#DIV/0!</v>
      </c>
      <c r="AJ17" s="1" t="e">
        <f t="shared" si="13"/>
        <v>#DIV/0!</v>
      </c>
      <c r="AK17" s="1" t="e">
        <f t="shared" si="13"/>
        <v>#DIV/0!</v>
      </c>
      <c r="AL17" s="1" t="e">
        <f t="shared" si="13"/>
        <v>#DIV/0!</v>
      </c>
      <c r="AM17" s="1" t="e">
        <f t="shared" si="13"/>
        <v>#DIV/0!</v>
      </c>
      <c r="AN17" s="1" t="e">
        <f t="shared" si="13"/>
        <v>#DIV/0!</v>
      </c>
      <c r="AO17" s="1" t="e">
        <f t="shared" si="13"/>
        <v>#DIV/0!</v>
      </c>
      <c r="AP17" s="1" t="e">
        <f t="shared" si="13"/>
        <v>#DIV/0!</v>
      </c>
    </row>
    <row r="19" spans="1:42">
      <c r="A19" s="1">
        <f>A7</f>
        <v>0</v>
      </c>
      <c r="B19" s="12">
        <f>Calc1!B19</f>
        <v>0</v>
      </c>
      <c r="C19" s="12">
        <f>Calc1!C19</f>
        <v>0</v>
      </c>
      <c r="D19" s="12">
        <f>Calc1!D19</f>
        <v>0</v>
      </c>
      <c r="G19" s="1" t="e">
        <f>G7*$B19</f>
        <v>#DIV/0!</v>
      </c>
      <c r="H19" s="1" t="e">
        <f t="shared" ref="H19:R19" si="14">H7*$B19</f>
        <v>#DIV/0!</v>
      </c>
      <c r="I19" s="1" t="e">
        <f t="shared" si="14"/>
        <v>#DIV/0!</v>
      </c>
      <c r="J19" s="1" t="e">
        <f t="shared" si="14"/>
        <v>#DIV/0!</v>
      </c>
      <c r="K19" s="1" t="e">
        <f t="shared" si="14"/>
        <v>#DIV/0!</v>
      </c>
      <c r="L19" s="1" t="e">
        <f t="shared" si="14"/>
        <v>#DIV/0!</v>
      </c>
      <c r="M19" s="1" t="e">
        <f t="shared" si="14"/>
        <v>#DIV/0!</v>
      </c>
      <c r="N19" s="1" t="e">
        <f t="shared" si="14"/>
        <v>#DIV/0!</v>
      </c>
      <c r="O19" s="1" t="e">
        <f t="shared" si="14"/>
        <v>#DIV/0!</v>
      </c>
      <c r="P19" s="1" t="e">
        <f t="shared" si="14"/>
        <v>#DIV/0!</v>
      </c>
      <c r="Q19" s="1" t="e">
        <f t="shared" si="14"/>
        <v>#DIV/0!</v>
      </c>
      <c r="R19" s="1" t="e">
        <f t="shared" si="14"/>
        <v>#DIV/0!</v>
      </c>
      <c r="S19" s="1">
        <f t="shared" ref="S19:AD19" si="15">S7*$C19</f>
        <v>0</v>
      </c>
      <c r="T19" s="1">
        <f t="shared" si="15"/>
        <v>0</v>
      </c>
      <c r="U19" s="1">
        <f t="shared" si="15"/>
        <v>0</v>
      </c>
      <c r="V19" s="1">
        <f t="shared" si="15"/>
        <v>0</v>
      </c>
      <c r="W19" s="1">
        <f t="shared" si="15"/>
        <v>0</v>
      </c>
      <c r="X19" s="1">
        <f t="shared" si="15"/>
        <v>0</v>
      </c>
      <c r="Y19" s="1">
        <f t="shared" si="15"/>
        <v>0</v>
      </c>
      <c r="Z19" s="1">
        <f t="shared" si="15"/>
        <v>0</v>
      </c>
      <c r="AA19" s="1">
        <f t="shared" si="15"/>
        <v>0</v>
      </c>
      <c r="AB19" s="1">
        <f t="shared" si="15"/>
        <v>0</v>
      </c>
      <c r="AC19" s="1">
        <f t="shared" si="15"/>
        <v>0</v>
      </c>
      <c r="AD19" s="1">
        <f t="shared" si="15"/>
        <v>0</v>
      </c>
      <c r="AE19" s="1">
        <f>AE7*$D19</f>
        <v>0</v>
      </c>
      <c r="AF19" s="1">
        <f t="shared" ref="AF19:AP19" si="16">AF7*$D19</f>
        <v>0</v>
      </c>
      <c r="AG19" s="1">
        <f t="shared" si="16"/>
        <v>0</v>
      </c>
      <c r="AH19" s="1">
        <f t="shared" si="16"/>
        <v>0</v>
      </c>
      <c r="AI19" s="1">
        <f t="shared" si="16"/>
        <v>0</v>
      </c>
      <c r="AJ19" s="1">
        <f t="shared" si="16"/>
        <v>0</v>
      </c>
      <c r="AK19" s="1">
        <f t="shared" si="16"/>
        <v>0</v>
      </c>
      <c r="AL19" s="1">
        <f t="shared" si="16"/>
        <v>0</v>
      </c>
      <c r="AM19" s="1">
        <f t="shared" si="16"/>
        <v>0</v>
      </c>
      <c r="AN19" s="1">
        <f t="shared" si="16"/>
        <v>0</v>
      </c>
      <c r="AO19" s="1">
        <f t="shared" si="16"/>
        <v>0</v>
      </c>
      <c r="AP19" s="1">
        <f t="shared" si="16"/>
        <v>0</v>
      </c>
    </row>
    <row r="21" spans="1:42">
      <c r="A21" s="1">
        <f>A10</f>
        <v>0</v>
      </c>
      <c r="B21" s="12">
        <f>Calc1!B21</f>
        <v>0</v>
      </c>
      <c r="C21" s="12">
        <f>Calc1!C21</f>
        <v>0</v>
      </c>
      <c r="D21" s="12">
        <f>Calc1!D21</f>
        <v>0</v>
      </c>
      <c r="G21" s="1" t="e">
        <f>G10*$B21</f>
        <v>#DIV/0!</v>
      </c>
      <c r="H21" s="1" t="e">
        <f t="shared" ref="H21:R21" si="17">H10*$B21</f>
        <v>#DIV/0!</v>
      </c>
      <c r="I21" s="1" t="e">
        <f t="shared" si="17"/>
        <v>#DIV/0!</v>
      </c>
      <c r="J21" s="1" t="e">
        <f t="shared" si="17"/>
        <v>#DIV/0!</v>
      </c>
      <c r="K21" s="1" t="e">
        <f t="shared" si="17"/>
        <v>#DIV/0!</v>
      </c>
      <c r="L21" s="1" t="e">
        <f t="shared" si="17"/>
        <v>#DIV/0!</v>
      </c>
      <c r="M21" s="1" t="e">
        <f t="shared" si="17"/>
        <v>#DIV/0!</v>
      </c>
      <c r="N21" s="1" t="e">
        <f t="shared" si="17"/>
        <v>#DIV/0!</v>
      </c>
      <c r="O21" s="1" t="e">
        <f t="shared" si="17"/>
        <v>#DIV/0!</v>
      </c>
      <c r="P21" s="1" t="e">
        <f t="shared" si="17"/>
        <v>#DIV/0!</v>
      </c>
      <c r="Q21" s="1" t="e">
        <f t="shared" si="17"/>
        <v>#DIV/0!</v>
      </c>
      <c r="R21" s="1" t="e">
        <f t="shared" si="17"/>
        <v>#DIV/0!</v>
      </c>
      <c r="S21" s="1">
        <f t="shared" ref="S21:AD21" si="18">S10*$C21</f>
        <v>0</v>
      </c>
      <c r="T21" s="1">
        <f t="shared" si="18"/>
        <v>0</v>
      </c>
      <c r="U21" s="1">
        <f t="shared" si="18"/>
        <v>0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0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>AE10*$D21</f>
        <v>0</v>
      </c>
      <c r="AF21" s="1">
        <f t="shared" ref="AF21:AP21" si="19">AF10*$D21</f>
        <v>0</v>
      </c>
      <c r="AG21" s="1">
        <f t="shared" si="19"/>
        <v>0</v>
      </c>
      <c r="AH21" s="1">
        <f t="shared" si="19"/>
        <v>0</v>
      </c>
      <c r="AI21" s="1">
        <f t="shared" si="19"/>
        <v>0</v>
      </c>
      <c r="AJ21" s="1">
        <f t="shared" si="19"/>
        <v>0</v>
      </c>
      <c r="AK21" s="1">
        <f t="shared" si="19"/>
        <v>0</v>
      </c>
      <c r="AL21" s="1">
        <f t="shared" si="19"/>
        <v>0</v>
      </c>
      <c r="AM21" s="1">
        <f t="shared" si="19"/>
        <v>0</v>
      </c>
      <c r="AN21" s="1">
        <f t="shared" si="19"/>
        <v>0</v>
      </c>
      <c r="AO21" s="1">
        <f t="shared" si="19"/>
        <v>0</v>
      </c>
      <c r="AP21" s="1">
        <f t="shared" si="19"/>
        <v>0</v>
      </c>
    </row>
    <row r="22" spans="1:42">
      <c r="A22" s="1" t="s">
        <v>153</v>
      </c>
      <c r="B22" s="13" t="e">
        <f>(B4*B17+B7*B19+B10*B21)/B13</f>
        <v>#DIV/0!</v>
      </c>
      <c r="C22" s="13" t="e">
        <f>(C4*C17+C7*C19+C10*C21)/C13</f>
        <v>#DIV/0!</v>
      </c>
      <c r="D22" s="13" t="e">
        <f>(D4*D17+D7*D19+D10*D21)/D13</f>
        <v>#DIV/0!</v>
      </c>
    </row>
    <row r="23" spans="1:42">
      <c r="A23" s="1" t="s">
        <v>33</v>
      </c>
      <c r="B23" s="1" t="e">
        <f>SUM(G23:R23)</f>
        <v>#DIV/0!</v>
      </c>
      <c r="C23" s="1" t="e">
        <f>SUM(S23:AD23)</f>
        <v>#DIV/0!</v>
      </c>
      <c r="D23" s="1" t="e">
        <f>SUM(AE23:AP23)</f>
        <v>#DIV/0!</v>
      </c>
      <c r="G23" s="1" t="e">
        <f>G17+G19+G21</f>
        <v>#DIV/0!</v>
      </c>
      <c r="H23" s="1" t="e">
        <f t="shared" ref="H23:R23" si="20">H17+H19+H21</f>
        <v>#DIV/0!</v>
      </c>
      <c r="I23" s="1" t="e">
        <f t="shared" si="20"/>
        <v>#DIV/0!</v>
      </c>
      <c r="J23" s="1" t="e">
        <f t="shared" si="20"/>
        <v>#DIV/0!</v>
      </c>
      <c r="K23" s="1" t="e">
        <f t="shared" si="20"/>
        <v>#DIV/0!</v>
      </c>
      <c r="L23" s="1" t="e">
        <f t="shared" si="20"/>
        <v>#DIV/0!</v>
      </c>
      <c r="M23" s="1" t="e">
        <f t="shared" si="20"/>
        <v>#DIV/0!</v>
      </c>
      <c r="N23" s="1" t="e">
        <f t="shared" si="20"/>
        <v>#DIV/0!</v>
      </c>
      <c r="O23" s="1" t="e">
        <f t="shared" si="20"/>
        <v>#DIV/0!</v>
      </c>
      <c r="P23" s="1" t="e">
        <f t="shared" si="20"/>
        <v>#DIV/0!</v>
      </c>
      <c r="Q23" s="1" t="e">
        <f t="shared" si="20"/>
        <v>#DIV/0!</v>
      </c>
      <c r="R23" s="1" t="e">
        <f t="shared" si="20"/>
        <v>#DIV/0!</v>
      </c>
      <c r="S23" s="1" t="e">
        <f t="shared" ref="S23:AD23" si="21">S17+S19+S21</f>
        <v>#DIV/0!</v>
      </c>
      <c r="T23" s="1" t="e">
        <f t="shared" si="21"/>
        <v>#DIV/0!</v>
      </c>
      <c r="U23" s="1" t="e">
        <f t="shared" si="21"/>
        <v>#DIV/0!</v>
      </c>
      <c r="V23" s="1" t="e">
        <f t="shared" si="21"/>
        <v>#DIV/0!</v>
      </c>
      <c r="W23" s="1" t="e">
        <f t="shared" si="21"/>
        <v>#DIV/0!</v>
      </c>
      <c r="X23" s="1" t="e">
        <f t="shared" si="21"/>
        <v>#DIV/0!</v>
      </c>
      <c r="Y23" s="1" t="e">
        <f t="shared" si="21"/>
        <v>#DIV/0!</v>
      </c>
      <c r="Z23" s="1" t="e">
        <f t="shared" si="21"/>
        <v>#DIV/0!</v>
      </c>
      <c r="AA23" s="1" t="e">
        <f t="shared" si="21"/>
        <v>#DIV/0!</v>
      </c>
      <c r="AB23" s="1" t="e">
        <f t="shared" si="21"/>
        <v>#DIV/0!</v>
      </c>
      <c r="AC23" s="1" t="e">
        <f t="shared" si="21"/>
        <v>#DIV/0!</v>
      </c>
      <c r="AD23" s="1" t="e">
        <f t="shared" si="21"/>
        <v>#DIV/0!</v>
      </c>
      <c r="AE23" s="1" t="e">
        <f>AE17+AE19+AE21</f>
        <v>#DIV/0!</v>
      </c>
      <c r="AF23" s="1" t="e">
        <f t="shared" ref="AF23:AP23" si="22">AF17+AF19+AF21</f>
        <v>#DIV/0!</v>
      </c>
      <c r="AG23" s="1" t="e">
        <f t="shared" si="22"/>
        <v>#DIV/0!</v>
      </c>
      <c r="AH23" s="1" t="e">
        <f t="shared" si="22"/>
        <v>#DIV/0!</v>
      </c>
      <c r="AI23" s="1" t="e">
        <f t="shared" si="22"/>
        <v>#DIV/0!</v>
      </c>
      <c r="AJ23" s="1" t="e">
        <f t="shared" si="22"/>
        <v>#DIV/0!</v>
      </c>
      <c r="AK23" s="1" t="e">
        <f t="shared" si="22"/>
        <v>#DIV/0!</v>
      </c>
      <c r="AL23" s="1" t="e">
        <f t="shared" si="22"/>
        <v>#DIV/0!</v>
      </c>
      <c r="AM23" s="1" t="e">
        <f t="shared" si="22"/>
        <v>#DIV/0!</v>
      </c>
      <c r="AN23" s="1" t="e">
        <f t="shared" si="22"/>
        <v>#DIV/0!</v>
      </c>
      <c r="AO23" s="1" t="e">
        <f t="shared" si="22"/>
        <v>#DIV/0!</v>
      </c>
      <c r="AP23" s="1" t="e">
        <f t="shared" si="22"/>
        <v>#DIV/0!</v>
      </c>
    </row>
    <row r="25" spans="1:42">
      <c r="A25" s="1" t="s">
        <v>36</v>
      </c>
      <c r="B25" s="1" t="s">
        <v>24</v>
      </c>
      <c r="C25" s="1" t="s">
        <v>37</v>
      </c>
      <c r="D25" s="1" t="s">
        <v>37</v>
      </c>
    </row>
    <row r="27" spans="1:42">
      <c r="A27" s="1" t="str">
        <f>A4</f>
        <v>Sales</v>
      </c>
      <c r="B27" s="13">
        <f>Calc1!B27</f>
        <v>0</v>
      </c>
      <c r="C27" s="1">
        <f>Calc1!C27</f>
        <v>0</v>
      </c>
      <c r="D27" s="1">
        <f>Calc1!D27</f>
        <v>0</v>
      </c>
      <c r="G27" s="1" t="e">
        <f>H4*$B27</f>
        <v>#DIV/0!</v>
      </c>
      <c r="H27" s="1" t="e">
        <f t="shared" ref="H27:R27" si="23">I4*$B27</f>
        <v>#DIV/0!</v>
      </c>
      <c r="I27" s="1" t="e">
        <f t="shared" si="23"/>
        <v>#DIV/0!</v>
      </c>
      <c r="J27" s="1" t="e">
        <f t="shared" si="23"/>
        <v>#DIV/0!</v>
      </c>
      <c r="K27" s="1" t="e">
        <f t="shared" si="23"/>
        <v>#DIV/0!</v>
      </c>
      <c r="L27" s="1" t="e">
        <f t="shared" si="23"/>
        <v>#DIV/0!</v>
      </c>
      <c r="M27" s="1" t="e">
        <f t="shared" si="23"/>
        <v>#DIV/0!</v>
      </c>
      <c r="N27" s="1" t="e">
        <f t="shared" si="23"/>
        <v>#DIV/0!</v>
      </c>
      <c r="O27" s="1" t="e">
        <f t="shared" si="23"/>
        <v>#DIV/0!</v>
      </c>
      <c r="P27" s="1" t="e">
        <f t="shared" si="23"/>
        <v>#DIV/0!</v>
      </c>
      <c r="Q27" s="1" t="e">
        <f t="shared" si="23"/>
        <v>#DIV/0!</v>
      </c>
      <c r="R27" s="1" t="e">
        <f t="shared" si="23"/>
        <v>#DIV/0!</v>
      </c>
      <c r="S27" s="1" t="e">
        <f t="shared" ref="S27:AB27" si="24">T4*$B27</f>
        <v>#DIV/0!</v>
      </c>
      <c r="T27" s="1" t="e">
        <f t="shared" si="24"/>
        <v>#DIV/0!</v>
      </c>
      <c r="U27" s="1" t="e">
        <f t="shared" si="24"/>
        <v>#DIV/0!</v>
      </c>
      <c r="V27" s="1" t="e">
        <f t="shared" si="24"/>
        <v>#DIV/0!</v>
      </c>
      <c r="W27" s="1" t="e">
        <f t="shared" si="24"/>
        <v>#DIV/0!</v>
      </c>
      <c r="X27" s="1" t="e">
        <f t="shared" si="24"/>
        <v>#DIV/0!</v>
      </c>
      <c r="Y27" s="1" t="e">
        <f t="shared" si="24"/>
        <v>#DIV/0!</v>
      </c>
      <c r="Z27" s="1" t="e">
        <f t="shared" si="24"/>
        <v>#DIV/0!</v>
      </c>
      <c r="AA27" s="1" t="e">
        <f t="shared" si="24"/>
        <v>#DIV/0!</v>
      </c>
      <c r="AB27" s="1" t="e">
        <f t="shared" si="24"/>
        <v>#DIV/0!</v>
      </c>
      <c r="AC27" s="1" t="e">
        <f>AD4*$B27</f>
        <v>#DIV/0!</v>
      </c>
      <c r="AD27" s="1" t="e">
        <f>AE4*$B27</f>
        <v>#DIV/0!</v>
      </c>
      <c r="AE27" s="1" t="e">
        <f t="shared" ref="AE27:AO27" si="25">AF4*$B27</f>
        <v>#DIV/0!</v>
      </c>
      <c r="AF27" s="1" t="e">
        <f t="shared" si="25"/>
        <v>#DIV/0!</v>
      </c>
      <c r="AG27" s="1" t="e">
        <f t="shared" si="25"/>
        <v>#DIV/0!</v>
      </c>
      <c r="AH27" s="1" t="e">
        <f t="shared" si="25"/>
        <v>#DIV/0!</v>
      </c>
      <c r="AI27" s="1" t="e">
        <f t="shared" si="25"/>
        <v>#DIV/0!</v>
      </c>
      <c r="AJ27" s="1" t="e">
        <f t="shared" si="25"/>
        <v>#DIV/0!</v>
      </c>
      <c r="AK27" s="1" t="e">
        <f t="shared" si="25"/>
        <v>#DIV/0!</v>
      </c>
      <c r="AL27" s="1" t="e">
        <f t="shared" si="25"/>
        <v>#DIV/0!</v>
      </c>
      <c r="AM27" s="1" t="e">
        <f t="shared" si="25"/>
        <v>#DIV/0!</v>
      </c>
      <c r="AN27" s="1" t="e">
        <f t="shared" si="25"/>
        <v>#DIV/0!</v>
      </c>
      <c r="AO27" s="1" t="e">
        <f t="shared" si="25"/>
        <v>#DIV/0!</v>
      </c>
      <c r="AP27" s="1" t="e">
        <f>AE4*$B27</f>
        <v>#DIV/0!</v>
      </c>
    </row>
    <row r="29" spans="1:42">
      <c r="A29" s="1">
        <f>A7</f>
        <v>0</v>
      </c>
      <c r="B29" s="13">
        <f>Calc1!B29</f>
        <v>0</v>
      </c>
      <c r="C29" s="1">
        <f>Calc1!C29</f>
        <v>0</v>
      </c>
      <c r="D29" s="1">
        <f>Calc1!D29</f>
        <v>0</v>
      </c>
      <c r="G29" s="1" t="e">
        <f t="shared" ref="G29:R29" si="26">H7*$B29</f>
        <v>#DIV/0!</v>
      </c>
      <c r="H29" s="1" t="e">
        <f t="shared" si="26"/>
        <v>#DIV/0!</v>
      </c>
      <c r="I29" s="1" t="e">
        <f t="shared" si="26"/>
        <v>#DIV/0!</v>
      </c>
      <c r="J29" s="1" t="e">
        <f t="shared" si="26"/>
        <v>#DIV/0!</v>
      </c>
      <c r="K29" s="1" t="e">
        <f t="shared" si="26"/>
        <v>#DIV/0!</v>
      </c>
      <c r="L29" s="1" t="e">
        <f t="shared" si="26"/>
        <v>#DIV/0!</v>
      </c>
      <c r="M29" s="1" t="e">
        <f t="shared" si="26"/>
        <v>#DIV/0!</v>
      </c>
      <c r="N29" s="1" t="e">
        <f t="shared" si="26"/>
        <v>#DIV/0!</v>
      </c>
      <c r="O29" s="1" t="e">
        <f t="shared" si="26"/>
        <v>#DIV/0!</v>
      </c>
      <c r="P29" s="1" t="e">
        <f t="shared" si="26"/>
        <v>#DIV/0!</v>
      </c>
      <c r="Q29" s="1" t="e">
        <f t="shared" si="26"/>
        <v>#DIV/0!</v>
      </c>
      <c r="R29" s="1">
        <f t="shared" si="26"/>
        <v>0</v>
      </c>
      <c r="S29" s="1">
        <f t="shared" ref="S29:AC29" si="27">T7*$B29</f>
        <v>0</v>
      </c>
      <c r="T29" s="1">
        <f t="shared" si="27"/>
        <v>0</v>
      </c>
      <c r="U29" s="1">
        <f t="shared" si="27"/>
        <v>0</v>
      </c>
      <c r="V29" s="1">
        <f t="shared" si="27"/>
        <v>0</v>
      </c>
      <c r="W29" s="1">
        <f t="shared" si="27"/>
        <v>0</v>
      </c>
      <c r="X29" s="1">
        <f t="shared" si="27"/>
        <v>0</v>
      </c>
      <c r="Y29" s="1">
        <f t="shared" si="27"/>
        <v>0</v>
      </c>
      <c r="Z29" s="1">
        <f t="shared" si="27"/>
        <v>0</v>
      </c>
      <c r="AA29" s="1">
        <f t="shared" si="27"/>
        <v>0</v>
      </c>
      <c r="AB29" s="1">
        <f t="shared" si="27"/>
        <v>0</v>
      </c>
      <c r="AC29" s="1">
        <f t="shared" si="27"/>
        <v>0</v>
      </c>
      <c r="AD29" s="1">
        <f>S7*$B29</f>
        <v>0</v>
      </c>
      <c r="AE29" s="1">
        <f t="shared" ref="AE29:AO29" si="28">AF7*$B29</f>
        <v>0</v>
      </c>
      <c r="AF29" s="1">
        <f t="shared" si="28"/>
        <v>0</v>
      </c>
      <c r="AG29" s="1">
        <f t="shared" si="28"/>
        <v>0</v>
      </c>
      <c r="AH29" s="1">
        <f t="shared" si="28"/>
        <v>0</v>
      </c>
      <c r="AI29" s="1">
        <f t="shared" si="28"/>
        <v>0</v>
      </c>
      <c r="AJ29" s="1">
        <f t="shared" si="28"/>
        <v>0</v>
      </c>
      <c r="AK29" s="1">
        <f t="shared" si="28"/>
        <v>0</v>
      </c>
      <c r="AL29" s="1">
        <f t="shared" si="28"/>
        <v>0</v>
      </c>
      <c r="AM29" s="1">
        <f t="shared" si="28"/>
        <v>0</v>
      </c>
      <c r="AN29" s="1">
        <f t="shared" si="28"/>
        <v>0</v>
      </c>
      <c r="AO29" s="1">
        <f t="shared" si="28"/>
        <v>0</v>
      </c>
      <c r="AP29" s="1">
        <f>AE7*$B29</f>
        <v>0</v>
      </c>
    </row>
    <row r="31" spans="1:42">
      <c r="A31" s="1">
        <f>A10</f>
        <v>0</v>
      </c>
      <c r="B31" s="13">
        <f>Calc1!B31</f>
        <v>0</v>
      </c>
      <c r="C31" s="1">
        <f>Calc1!C31</f>
        <v>0</v>
      </c>
      <c r="D31" s="1">
        <f>Calc1!D31</f>
        <v>0</v>
      </c>
      <c r="G31" s="1" t="e">
        <f t="shared" ref="G31:R31" si="29">H10*$B31</f>
        <v>#DIV/0!</v>
      </c>
      <c r="H31" s="1" t="e">
        <f t="shared" si="29"/>
        <v>#DIV/0!</v>
      </c>
      <c r="I31" s="1" t="e">
        <f t="shared" si="29"/>
        <v>#DIV/0!</v>
      </c>
      <c r="J31" s="1" t="e">
        <f t="shared" si="29"/>
        <v>#DIV/0!</v>
      </c>
      <c r="K31" s="1" t="e">
        <f t="shared" si="29"/>
        <v>#DIV/0!</v>
      </c>
      <c r="L31" s="1" t="e">
        <f t="shared" si="29"/>
        <v>#DIV/0!</v>
      </c>
      <c r="M31" s="1" t="e">
        <f t="shared" si="29"/>
        <v>#DIV/0!</v>
      </c>
      <c r="N31" s="1" t="e">
        <f t="shared" si="29"/>
        <v>#DIV/0!</v>
      </c>
      <c r="O31" s="1" t="e">
        <f t="shared" si="29"/>
        <v>#DIV/0!</v>
      </c>
      <c r="P31" s="1" t="e">
        <f t="shared" si="29"/>
        <v>#DIV/0!</v>
      </c>
      <c r="Q31" s="1" t="e">
        <f t="shared" si="29"/>
        <v>#DIV/0!</v>
      </c>
      <c r="R31" s="1">
        <f t="shared" si="29"/>
        <v>0</v>
      </c>
      <c r="S31" s="1">
        <f t="shared" ref="S31:AC31" si="30">T10*$B31</f>
        <v>0</v>
      </c>
      <c r="T31" s="1">
        <f t="shared" si="30"/>
        <v>0</v>
      </c>
      <c r="U31" s="1">
        <f t="shared" si="30"/>
        <v>0</v>
      </c>
      <c r="V31" s="1">
        <f t="shared" si="30"/>
        <v>0</v>
      </c>
      <c r="W31" s="1">
        <f t="shared" si="30"/>
        <v>0</v>
      </c>
      <c r="X31" s="1">
        <f t="shared" si="30"/>
        <v>0</v>
      </c>
      <c r="Y31" s="1">
        <f t="shared" si="30"/>
        <v>0</v>
      </c>
      <c r="Z31" s="1">
        <f t="shared" si="30"/>
        <v>0</v>
      </c>
      <c r="AA31" s="1">
        <f t="shared" si="30"/>
        <v>0</v>
      </c>
      <c r="AB31" s="1">
        <f t="shared" si="30"/>
        <v>0</v>
      </c>
      <c r="AC31" s="1">
        <f t="shared" si="30"/>
        <v>0</v>
      </c>
      <c r="AD31" s="1">
        <f>S10*$B31</f>
        <v>0</v>
      </c>
      <c r="AE31" s="1">
        <f t="shared" ref="AE31:AO31" si="31">AF10*$B31</f>
        <v>0</v>
      </c>
      <c r="AF31" s="1">
        <f t="shared" si="31"/>
        <v>0</v>
      </c>
      <c r="AG31" s="1">
        <f t="shared" si="31"/>
        <v>0</v>
      </c>
      <c r="AH31" s="1">
        <f t="shared" si="31"/>
        <v>0</v>
      </c>
      <c r="AI31" s="1">
        <f t="shared" si="31"/>
        <v>0</v>
      </c>
      <c r="AJ31" s="1">
        <f t="shared" si="31"/>
        <v>0</v>
      </c>
      <c r="AK31" s="1">
        <f t="shared" si="31"/>
        <v>0</v>
      </c>
      <c r="AL31" s="1">
        <f t="shared" si="31"/>
        <v>0</v>
      </c>
      <c r="AM31" s="1">
        <f t="shared" si="31"/>
        <v>0</v>
      </c>
      <c r="AN31" s="1">
        <f t="shared" si="31"/>
        <v>0</v>
      </c>
      <c r="AO31" s="1">
        <f t="shared" si="31"/>
        <v>0</v>
      </c>
      <c r="AP31" s="1">
        <f>AE10*$B31</f>
        <v>0</v>
      </c>
    </row>
    <row r="33" spans="1:42">
      <c r="A33" s="1" t="s">
        <v>39</v>
      </c>
      <c r="C33" s="1">
        <f>C27+C29+C31</f>
        <v>0</v>
      </c>
      <c r="D33" s="1">
        <f>D27+D29+D31</f>
        <v>0</v>
      </c>
      <c r="G33" s="1" t="e">
        <f>G27+G29+G31</f>
        <v>#DIV/0!</v>
      </c>
      <c r="H33" s="1" t="e">
        <f t="shared" ref="H33:AB33" si="32">H27+H29+H31</f>
        <v>#DIV/0!</v>
      </c>
      <c r="I33" s="1" t="e">
        <f t="shared" si="32"/>
        <v>#DIV/0!</v>
      </c>
      <c r="J33" s="1" t="e">
        <f t="shared" si="32"/>
        <v>#DIV/0!</v>
      </c>
      <c r="K33" s="1" t="e">
        <f t="shared" si="32"/>
        <v>#DIV/0!</v>
      </c>
      <c r="L33" s="1" t="e">
        <f t="shared" si="32"/>
        <v>#DIV/0!</v>
      </c>
      <c r="M33" s="1" t="e">
        <f t="shared" si="32"/>
        <v>#DIV/0!</v>
      </c>
      <c r="N33" s="1" t="e">
        <f t="shared" si="32"/>
        <v>#DIV/0!</v>
      </c>
      <c r="O33" s="1" t="e">
        <f t="shared" si="32"/>
        <v>#DIV/0!</v>
      </c>
      <c r="P33" s="1" t="e">
        <f t="shared" si="32"/>
        <v>#DIV/0!</v>
      </c>
      <c r="Q33" s="1" t="e">
        <f t="shared" si="32"/>
        <v>#DIV/0!</v>
      </c>
      <c r="R33" s="1" t="e">
        <f t="shared" si="32"/>
        <v>#DIV/0!</v>
      </c>
      <c r="S33" s="1" t="e">
        <f t="shared" si="32"/>
        <v>#DIV/0!</v>
      </c>
      <c r="T33" s="1" t="e">
        <f t="shared" si="32"/>
        <v>#DIV/0!</v>
      </c>
      <c r="U33" s="1" t="e">
        <f t="shared" si="32"/>
        <v>#DIV/0!</v>
      </c>
      <c r="V33" s="1" t="e">
        <f t="shared" si="32"/>
        <v>#DIV/0!</v>
      </c>
      <c r="W33" s="1" t="e">
        <f t="shared" si="32"/>
        <v>#DIV/0!</v>
      </c>
      <c r="X33" s="1" t="e">
        <f t="shared" si="32"/>
        <v>#DIV/0!</v>
      </c>
      <c r="Y33" s="1" t="e">
        <f t="shared" si="32"/>
        <v>#DIV/0!</v>
      </c>
      <c r="Z33" s="1" t="e">
        <f t="shared" si="32"/>
        <v>#DIV/0!</v>
      </c>
      <c r="AA33" s="1" t="e">
        <f t="shared" si="32"/>
        <v>#DIV/0!</v>
      </c>
      <c r="AB33" s="1" t="e">
        <f t="shared" si="32"/>
        <v>#DIV/0!</v>
      </c>
      <c r="AC33" s="1" t="e">
        <f>AC27+AC29+AC31</f>
        <v>#DIV/0!</v>
      </c>
      <c r="AD33" s="1" t="e">
        <f>AD27+AD29+AD31</f>
        <v>#DIV/0!</v>
      </c>
      <c r="AE33" s="1" t="e">
        <f t="shared" ref="AE33:AP33" si="33">AE27+AE29+AE31</f>
        <v>#DIV/0!</v>
      </c>
      <c r="AF33" s="1" t="e">
        <f t="shared" si="33"/>
        <v>#DIV/0!</v>
      </c>
      <c r="AG33" s="1" t="e">
        <f t="shared" si="33"/>
        <v>#DIV/0!</v>
      </c>
      <c r="AH33" s="1" t="e">
        <f t="shared" si="33"/>
        <v>#DIV/0!</v>
      </c>
      <c r="AI33" s="1" t="e">
        <f t="shared" si="33"/>
        <v>#DIV/0!</v>
      </c>
      <c r="AJ33" s="1" t="e">
        <f t="shared" si="33"/>
        <v>#DIV/0!</v>
      </c>
      <c r="AK33" s="1" t="e">
        <f t="shared" si="33"/>
        <v>#DIV/0!</v>
      </c>
      <c r="AL33" s="1" t="e">
        <f t="shared" si="33"/>
        <v>#DIV/0!</v>
      </c>
      <c r="AM33" s="1" t="e">
        <f t="shared" si="33"/>
        <v>#DIV/0!</v>
      </c>
      <c r="AN33" s="1" t="e">
        <f t="shared" si="33"/>
        <v>#DIV/0!</v>
      </c>
      <c r="AO33" s="1" t="e">
        <f t="shared" si="33"/>
        <v>#DIV/0!</v>
      </c>
      <c r="AP33" s="1" t="e">
        <f t="shared" si="33"/>
        <v>#DIV/0!</v>
      </c>
    </row>
    <row r="35" spans="1:42">
      <c r="A35" s="1" t="s">
        <v>40</v>
      </c>
      <c r="B35" s="1" t="e">
        <f>SUM(G35:R35)</f>
        <v>#DIV/0!</v>
      </c>
      <c r="C35" s="1" t="e">
        <f>SUM(S35:AD35)</f>
        <v>#DIV/0!</v>
      </c>
      <c r="D35" s="1" t="e">
        <f>SUM(AE35:AP35)</f>
        <v>#DIV/0!</v>
      </c>
      <c r="E35" s="12">
        <f>Calc1!E35</f>
        <v>0</v>
      </c>
      <c r="F35" s="2" t="str">
        <f>Calc1!F35</f>
        <v>Y</v>
      </c>
      <c r="G35" s="1" t="e">
        <f>G23+G33-C33</f>
        <v>#DIV/0!</v>
      </c>
      <c r="H35" s="1" t="e">
        <f>H23+H33-G33</f>
        <v>#DIV/0!</v>
      </c>
      <c r="I35" s="1" t="e">
        <f t="shared" ref="I35:AD35" si="34">I23+I33-H33</f>
        <v>#DIV/0!</v>
      </c>
      <c r="J35" s="1" t="e">
        <f t="shared" si="34"/>
        <v>#DIV/0!</v>
      </c>
      <c r="K35" s="1" t="e">
        <f t="shared" si="34"/>
        <v>#DIV/0!</v>
      </c>
      <c r="L35" s="1" t="e">
        <f t="shared" si="34"/>
        <v>#DIV/0!</v>
      </c>
      <c r="M35" s="1" t="e">
        <f t="shared" si="34"/>
        <v>#DIV/0!</v>
      </c>
      <c r="N35" s="1" t="e">
        <f t="shared" si="34"/>
        <v>#DIV/0!</v>
      </c>
      <c r="O35" s="1" t="e">
        <f t="shared" si="34"/>
        <v>#DIV/0!</v>
      </c>
      <c r="P35" s="1" t="e">
        <f t="shared" si="34"/>
        <v>#DIV/0!</v>
      </c>
      <c r="Q35" s="1" t="e">
        <f t="shared" si="34"/>
        <v>#DIV/0!</v>
      </c>
      <c r="R35" s="1" t="e">
        <f t="shared" si="34"/>
        <v>#DIV/0!</v>
      </c>
      <c r="S35" s="1" t="e">
        <f t="shared" si="34"/>
        <v>#DIV/0!</v>
      </c>
      <c r="T35" s="1" t="e">
        <f t="shared" si="34"/>
        <v>#DIV/0!</v>
      </c>
      <c r="U35" s="1" t="e">
        <f t="shared" si="34"/>
        <v>#DIV/0!</v>
      </c>
      <c r="V35" s="1" t="e">
        <f t="shared" si="34"/>
        <v>#DIV/0!</v>
      </c>
      <c r="W35" s="1" t="e">
        <f t="shared" si="34"/>
        <v>#DIV/0!</v>
      </c>
      <c r="X35" s="1" t="e">
        <f t="shared" si="34"/>
        <v>#DIV/0!</v>
      </c>
      <c r="Y35" s="1" t="e">
        <f t="shared" si="34"/>
        <v>#DIV/0!</v>
      </c>
      <c r="Z35" s="1" t="e">
        <f t="shared" si="34"/>
        <v>#DIV/0!</v>
      </c>
      <c r="AA35" s="1" t="e">
        <f t="shared" si="34"/>
        <v>#DIV/0!</v>
      </c>
      <c r="AB35" s="1" t="e">
        <f t="shared" si="34"/>
        <v>#DIV/0!</v>
      </c>
      <c r="AC35" s="1" t="e">
        <f t="shared" si="34"/>
        <v>#DIV/0!</v>
      </c>
      <c r="AD35" s="1" t="e">
        <f t="shared" si="34"/>
        <v>#DIV/0!</v>
      </c>
      <c r="AE35" s="1" t="e">
        <f t="shared" ref="AE35:AP35" si="35">AE23+AE33-AD33</f>
        <v>#DIV/0!</v>
      </c>
      <c r="AF35" s="1" t="e">
        <f t="shared" si="35"/>
        <v>#DIV/0!</v>
      </c>
      <c r="AG35" s="1" t="e">
        <f t="shared" si="35"/>
        <v>#DIV/0!</v>
      </c>
      <c r="AH35" s="1" t="e">
        <f t="shared" si="35"/>
        <v>#DIV/0!</v>
      </c>
      <c r="AI35" s="1" t="e">
        <f t="shared" si="35"/>
        <v>#DIV/0!</v>
      </c>
      <c r="AJ35" s="1" t="e">
        <f t="shared" si="35"/>
        <v>#DIV/0!</v>
      </c>
      <c r="AK35" s="1" t="e">
        <f t="shared" si="35"/>
        <v>#DIV/0!</v>
      </c>
      <c r="AL35" s="1" t="e">
        <f t="shared" si="35"/>
        <v>#DIV/0!</v>
      </c>
      <c r="AM35" s="1" t="e">
        <f t="shared" si="35"/>
        <v>#DIV/0!</v>
      </c>
      <c r="AN35" s="1" t="e">
        <f t="shared" si="35"/>
        <v>#DIV/0!</v>
      </c>
      <c r="AO35" s="1" t="e">
        <f t="shared" si="35"/>
        <v>#DIV/0!</v>
      </c>
      <c r="AP35" s="1" t="e">
        <f t="shared" si="35"/>
        <v>#DIV/0!</v>
      </c>
    </row>
    <row r="37" spans="1:42">
      <c r="A37" s="1" t="s">
        <v>41</v>
      </c>
      <c r="B37" s="1" t="s">
        <v>24</v>
      </c>
      <c r="C37" s="1" t="s">
        <v>24</v>
      </c>
      <c r="D37" s="1" t="s">
        <v>24</v>
      </c>
    </row>
    <row r="39" spans="1:42">
      <c r="A39" s="1" t="str">
        <f>Calc1!A39</f>
        <v>Paypal/Merchant Fees</v>
      </c>
      <c r="B39" s="13">
        <f>Calc1!B39</f>
        <v>0</v>
      </c>
      <c r="C39" s="13">
        <f>Calc1!C39</f>
        <v>0</v>
      </c>
      <c r="D39" s="13">
        <f>Calc1!D39</f>
        <v>0</v>
      </c>
      <c r="E39" s="12">
        <f>Calc1!E39</f>
        <v>0</v>
      </c>
      <c r="F39" s="2" t="str">
        <f>Calc1!F39</f>
        <v>Y</v>
      </c>
      <c r="G39" s="1" t="e">
        <f>G$13*$B39</f>
        <v>#DIV/0!</v>
      </c>
      <c r="H39" s="1" t="e">
        <f t="shared" ref="H39:R39" si="36">H$13*$B39</f>
        <v>#DIV/0!</v>
      </c>
      <c r="I39" s="1" t="e">
        <f t="shared" si="36"/>
        <v>#DIV/0!</v>
      </c>
      <c r="J39" s="1" t="e">
        <f t="shared" si="36"/>
        <v>#DIV/0!</v>
      </c>
      <c r="K39" s="1" t="e">
        <f t="shared" si="36"/>
        <v>#DIV/0!</v>
      </c>
      <c r="L39" s="1" t="e">
        <f t="shared" si="36"/>
        <v>#DIV/0!</v>
      </c>
      <c r="M39" s="1" t="e">
        <f t="shared" si="36"/>
        <v>#DIV/0!</v>
      </c>
      <c r="N39" s="1" t="e">
        <f t="shared" si="36"/>
        <v>#DIV/0!</v>
      </c>
      <c r="O39" s="1" t="e">
        <f t="shared" si="36"/>
        <v>#DIV/0!</v>
      </c>
      <c r="P39" s="1" t="e">
        <f t="shared" si="36"/>
        <v>#DIV/0!</v>
      </c>
      <c r="Q39" s="1" t="e">
        <f t="shared" si="36"/>
        <v>#DIV/0!</v>
      </c>
      <c r="R39" s="1" t="e">
        <f t="shared" si="36"/>
        <v>#DIV/0!</v>
      </c>
      <c r="S39" s="1" t="e">
        <f t="shared" ref="S39:AB43" si="37">S$13*$C39</f>
        <v>#DIV/0!</v>
      </c>
      <c r="T39" s="1" t="e">
        <f t="shared" si="37"/>
        <v>#DIV/0!</v>
      </c>
      <c r="U39" s="1" t="e">
        <f t="shared" si="37"/>
        <v>#DIV/0!</v>
      </c>
      <c r="V39" s="1" t="e">
        <f t="shared" si="37"/>
        <v>#DIV/0!</v>
      </c>
      <c r="W39" s="1" t="e">
        <f t="shared" si="37"/>
        <v>#DIV/0!</v>
      </c>
      <c r="X39" s="1" t="e">
        <f t="shared" si="37"/>
        <v>#DIV/0!</v>
      </c>
      <c r="Y39" s="1" t="e">
        <f t="shared" si="37"/>
        <v>#DIV/0!</v>
      </c>
      <c r="Z39" s="1" t="e">
        <f t="shared" si="37"/>
        <v>#DIV/0!</v>
      </c>
      <c r="AA39" s="1" t="e">
        <f t="shared" si="37"/>
        <v>#DIV/0!</v>
      </c>
      <c r="AB39" s="1" t="e">
        <f t="shared" si="37"/>
        <v>#DIV/0!</v>
      </c>
      <c r="AC39" s="1" t="e">
        <f t="shared" ref="AC39:AP43" si="38">AC$13*$C39</f>
        <v>#DIV/0!</v>
      </c>
      <c r="AD39" s="1" t="e">
        <f t="shared" si="38"/>
        <v>#DIV/0!</v>
      </c>
      <c r="AE39" s="1" t="e">
        <f t="shared" si="38"/>
        <v>#DIV/0!</v>
      </c>
      <c r="AF39" s="1" t="e">
        <f t="shared" si="38"/>
        <v>#DIV/0!</v>
      </c>
      <c r="AG39" s="1" t="e">
        <f t="shared" si="38"/>
        <v>#DIV/0!</v>
      </c>
      <c r="AH39" s="1" t="e">
        <f t="shared" si="38"/>
        <v>#DIV/0!</v>
      </c>
      <c r="AI39" s="1" t="e">
        <f t="shared" si="38"/>
        <v>#DIV/0!</v>
      </c>
      <c r="AJ39" s="1" t="e">
        <f t="shared" si="38"/>
        <v>#DIV/0!</v>
      </c>
      <c r="AK39" s="1" t="e">
        <f t="shared" si="38"/>
        <v>#DIV/0!</v>
      </c>
      <c r="AL39" s="1" t="e">
        <f t="shared" si="38"/>
        <v>#DIV/0!</v>
      </c>
      <c r="AM39" s="1" t="e">
        <f t="shared" si="38"/>
        <v>#DIV/0!</v>
      </c>
      <c r="AN39" s="1" t="e">
        <f t="shared" si="38"/>
        <v>#DIV/0!</v>
      </c>
      <c r="AO39" s="1" t="e">
        <f t="shared" si="38"/>
        <v>#DIV/0!</v>
      </c>
      <c r="AP39" s="1" t="e">
        <f t="shared" si="38"/>
        <v>#DIV/0!</v>
      </c>
    </row>
    <row r="40" spans="1:42">
      <c r="A40" s="1">
        <f>Calc1!A40</f>
        <v>0</v>
      </c>
      <c r="B40" s="13">
        <f>Calc1!B40</f>
        <v>0</v>
      </c>
      <c r="C40" s="13">
        <f>Calc1!C40</f>
        <v>0</v>
      </c>
      <c r="D40" s="13">
        <f>Calc1!D40</f>
        <v>0</v>
      </c>
      <c r="E40" s="12">
        <f>Calc1!E40</f>
        <v>0</v>
      </c>
      <c r="F40" s="2" t="str">
        <f>Calc1!F40</f>
        <v>Y</v>
      </c>
      <c r="G40" s="1" t="e">
        <f t="shared" ref="G40:R43" si="39">G$13*$B40</f>
        <v>#DIV/0!</v>
      </c>
      <c r="H40" s="1" t="e">
        <f t="shared" si="39"/>
        <v>#DIV/0!</v>
      </c>
      <c r="I40" s="1" t="e">
        <f t="shared" si="39"/>
        <v>#DIV/0!</v>
      </c>
      <c r="J40" s="1" t="e">
        <f t="shared" si="39"/>
        <v>#DIV/0!</v>
      </c>
      <c r="K40" s="1" t="e">
        <f t="shared" si="39"/>
        <v>#DIV/0!</v>
      </c>
      <c r="L40" s="1" t="e">
        <f t="shared" si="39"/>
        <v>#DIV/0!</v>
      </c>
      <c r="M40" s="1" t="e">
        <f t="shared" si="39"/>
        <v>#DIV/0!</v>
      </c>
      <c r="N40" s="1" t="e">
        <f t="shared" si="39"/>
        <v>#DIV/0!</v>
      </c>
      <c r="O40" s="1" t="e">
        <f t="shared" si="39"/>
        <v>#DIV/0!</v>
      </c>
      <c r="P40" s="1" t="e">
        <f t="shared" si="39"/>
        <v>#DIV/0!</v>
      </c>
      <c r="Q40" s="1" t="e">
        <f t="shared" si="39"/>
        <v>#DIV/0!</v>
      </c>
      <c r="R40" s="1" t="e">
        <f t="shared" si="39"/>
        <v>#DIV/0!</v>
      </c>
      <c r="S40" s="1" t="e">
        <f t="shared" si="37"/>
        <v>#DIV/0!</v>
      </c>
      <c r="T40" s="1" t="e">
        <f t="shared" si="37"/>
        <v>#DIV/0!</v>
      </c>
      <c r="U40" s="1" t="e">
        <f t="shared" si="37"/>
        <v>#DIV/0!</v>
      </c>
      <c r="V40" s="1" t="e">
        <f t="shared" si="37"/>
        <v>#DIV/0!</v>
      </c>
      <c r="W40" s="1" t="e">
        <f t="shared" si="37"/>
        <v>#DIV/0!</v>
      </c>
      <c r="X40" s="1" t="e">
        <f t="shared" si="37"/>
        <v>#DIV/0!</v>
      </c>
      <c r="Y40" s="1" t="e">
        <f t="shared" si="37"/>
        <v>#DIV/0!</v>
      </c>
      <c r="Z40" s="1" t="e">
        <f t="shared" si="37"/>
        <v>#DIV/0!</v>
      </c>
      <c r="AA40" s="1" t="e">
        <f t="shared" si="37"/>
        <v>#DIV/0!</v>
      </c>
      <c r="AB40" s="1" t="e">
        <f t="shared" si="37"/>
        <v>#DIV/0!</v>
      </c>
      <c r="AC40" s="1" t="e">
        <f t="shared" si="38"/>
        <v>#DIV/0!</v>
      </c>
      <c r="AD40" s="1" t="e">
        <f t="shared" si="38"/>
        <v>#DIV/0!</v>
      </c>
      <c r="AE40" s="1" t="e">
        <f t="shared" si="38"/>
        <v>#DIV/0!</v>
      </c>
      <c r="AF40" s="1" t="e">
        <f t="shared" si="38"/>
        <v>#DIV/0!</v>
      </c>
      <c r="AG40" s="1" t="e">
        <f t="shared" si="38"/>
        <v>#DIV/0!</v>
      </c>
      <c r="AH40" s="1" t="e">
        <f t="shared" si="38"/>
        <v>#DIV/0!</v>
      </c>
      <c r="AI40" s="1" t="e">
        <f t="shared" si="38"/>
        <v>#DIV/0!</v>
      </c>
      <c r="AJ40" s="1" t="e">
        <f t="shared" si="38"/>
        <v>#DIV/0!</v>
      </c>
      <c r="AK40" s="1" t="e">
        <f t="shared" si="38"/>
        <v>#DIV/0!</v>
      </c>
      <c r="AL40" s="1" t="e">
        <f t="shared" si="38"/>
        <v>#DIV/0!</v>
      </c>
      <c r="AM40" s="1" t="e">
        <f t="shared" si="38"/>
        <v>#DIV/0!</v>
      </c>
      <c r="AN40" s="1" t="e">
        <f t="shared" si="38"/>
        <v>#DIV/0!</v>
      </c>
      <c r="AO40" s="1" t="e">
        <f t="shared" si="38"/>
        <v>#DIV/0!</v>
      </c>
      <c r="AP40" s="1" t="e">
        <f t="shared" si="38"/>
        <v>#DIV/0!</v>
      </c>
    </row>
    <row r="41" spans="1:42">
      <c r="A41" s="1">
        <f>Calc1!A41</f>
        <v>0</v>
      </c>
      <c r="B41" s="13">
        <f>Calc1!B41</f>
        <v>0</v>
      </c>
      <c r="C41" s="13">
        <f>Calc1!C41</f>
        <v>0</v>
      </c>
      <c r="D41" s="13">
        <f>Calc1!D41</f>
        <v>0</v>
      </c>
      <c r="E41" s="12">
        <f>Calc1!E41</f>
        <v>0</v>
      </c>
      <c r="F41" s="2" t="str">
        <f>Calc1!F41</f>
        <v>Y</v>
      </c>
      <c r="G41" s="1" t="e">
        <f t="shared" si="39"/>
        <v>#DIV/0!</v>
      </c>
      <c r="H41" s="1" t="e">
        <f t="shared" si="39"/>
        <v>#DIV/0!</v>
      </c>
      <c r="I41" s="1" t="e">
        <f t="shared" si="39"/>
        <v>#DIV/0!</v>
      </c>
      <c r="J41" s="1" t="e">
        <f t="shared" si="39"/>
        <v>#DIV/0!</v>
      </c>
      <c r="K41" s="1" t="e">
        <f t="shared" si="39"/>
        <v>#DIV/0!</v>
      </c>
      <c r="L41" s="1" t="e">
        <f t="shared" si="39"/>
        <v>#DIV/0!</v>
      </c>
      <c r="M41" s="1" t="e">
        <f t="shared" si="39"/>
        <v>#DIV/0!</v>
      </c>
      <c r="N41" s="1" t="e">
        <f t="shared" si="39"/>
        <v>#DIV/0!</v>
      </c>
      <c r="O41" s="1" t="e">
        <f t="shared" si="39"/>
        <v>#DIV/0!</v>
      </c>
      <c r="P41" s="1" t="e">
        <f t="shared" si="39"/>
        <v>#DIV/0!</v>
      </c>
      <c r="Q41" s="1" t="e">
        <f t="shared" si="39"/>
        <v>#DIV/0!</v>
      </c>
      <c r="R41" s="1" t="e">
        <f t="shared" si="39"/>
        <v>#DIV/0!</v>
      </c>
      <c r="S41" s="1" t="e">
        <f t="shared" si="37"/>
        <v>#DIV/0!</v>
      </c>
      <c r="T41" s="1" t="e">
        <f t="shared" si="37"/>
        <v>#DIV/0!</v>
      </c>
      <c r="U41" s="1" t="e">
        <f t="shared" si="37"/>
        <v>#DIV/0!</v>
      </c>
      <c r="V41" s="1" t="e">
        <f t="shared" si="37"/>
        <v>#DIV/0!</v>
      </c>
      <c r="W41" s="1" t="e">
        <f t="shared" si="37"/>
        <v>#DIV/0!</v>
      </c>
      <c r="X41" s="1" t="e">
        <f t="shared" si="37"/>
        <v>#DIV/0!</v>
      </c>
      <c r="Y41" s="1" t="e">
        <f t="shared" si="37"/>
        <v>#DIV/0!</v>
      </c>
      <c r="Z41" s="1" t="e">
        <f t="shared" si="37"/>
        <v>#DIV/0!</v>
      </c>
      <c r="AA41" s="1" t="e">
        <f t="shared" si="37"/>
        <v>#DIV/0!</v>
      </c>
      <c r="AB41" s="1" t="e">
        <f t="shared" si="37"/>
        <v>#DIV/0!</v>
      </c>
      <c r="AC41" s="1" t="e">
        <f t="shared" si="38"/>
        <v>#DIV/0!</v>
      </c>
      <c r="AD41" s="1" t="e">
        <f t="shared" si="38"/>
        <v>#DIV/0!</v>
      </c>
      <c r="AE41" s="1" t="e">
        <f t="shared" si="38"/>
        <v>#DIV/0!</v>
      </c>
      <c r="AF41" s="1" t="e">
        <f t="shared" si="38"/>
        <v>#DIV/0!</v>
      </c>
      <c r="AG41" s="1" t="e">
        <f t="shared" si="38"/>
        <v>#DIV/0!</v>
      </c>
      <c r="AH41" s="1" t="e">
        <f t="shared" si="38"/>
        <v>#DIV/0!</v>
      </c>
      <c r="AI41" s="1" t="e">
        <f t="shared" si="38"/>
        <v>#DIV/0!</v>
      </c>
      <c r="AJ41" s="1" t="e">
        <f t="shared" si="38"/>
        <v>#DIV/0!</v>
      </c>
      <c r="AK41" s="1" t="e">
        <f t="shared" si="38"/>
        <v>#DIV/0!</v>
      </c>
      <c r="AL41" s="1" t="e">
        <f t="shared" si="38"/>
        <v>#DIV/0!</v>
      </c>
      <c r="AM41" s="1" t="e">
        <f t="shared" si="38"/>
        <v>#DIV/0!</v>
      </c>
      <c r="AN41" s="1" t="e">
        <f t="shared" si="38"/>
        <v>#DIV/0!</v>
      </c>
      <c r="AO41" s="1" t="e">
        <f t="shared" si="38"/>
        <v>#DIV/0!</v>
      </c>
      <c r="AP41" s="1" t="e">
        <f t="shared" si="38"/>
        <v>#DIV/0!</v>
      </c>
    </row>
    <row r="42" spans="1:42">
      <c r="A42" s="1">
        <f>Calc1!A42</f>
        <v>0</v>
      </c>
      <c r="B42" s="13">
        <f>Calc1!B42</f>
        <v>0</v>
      </c>
      <c r="C42" s="13">
        <f>Calc1!C42</f>
        <v>0</v>
      </c>
      <c r="D42" s="13">
        <f>Calc1!D42</f>
        <v>0</v>
      </c>
      <c r="E42" s="12">
        <f>Calc1!E42</f>
        <v>0</v>
      </c>
      <c r="F42" s="2" t="str">
        <f>Calc1!F42</f>
        <v>Y</v>
      </c>
      <c r="G42" s="1" t="e">
        <f t="shared" si="39"/>
        <v>#DIV/0!</v>
      </c>
      <c r="H42" s="1" t="e">
        <f t="shared" si="39"/>
        <v>#DIV/0!</v>
      </c>
      <c r="I42" s="1" t="e">
        <f t="shared" si="39"/>
        <v>#DIV/0!</v>
      </c>
      <c r="J42" s="1" t="e">
        <f t="shared" si="39"/>
        <v>#DIV/0!</v>
      </c>
      <c r="K42" s="1" t="e">
        <f t="shared" si="39"/>
        <v>#DIV/0!</v>
      </c>
      <c r="L42" s="1" t="e">
        <f t="shared" si="39"/>
        <v>#DIV/0!</v>
      </c>
      <c r="M42" s="1" t="e">
        <f t="shared" si="39"/>
        <v>#DIV/0!</v>
      </c>
      <c r="N42" s="1" t="e">
        <f t="shared" si="39"/>
        <v>#DIV/0!</v>
      </c>
      <c r="O42" s="1" t="e">
        <f t="shared" si="39"/>
        <v>#DIV/0!</v>
      </c>
      <c r="P42" s="1" t="e">
        <f t="shared" si="39"/>
        <v>#DIV/0!</v>
      </c>
      <c r="Q42" s="1" t="e">
        <f t="shared" si="39"/>
        <v>#DIV/0!</v>
      </c>
      <c r="R42" s="1" t="e">
        <f t="shared" si="39"/>
        <v>#DIV/0!</v>
      </c>
      <c r="S42" s="1" t="e">
        <f t="shared" si="37"/>
        <v>#DIV/0!</v>
      </c>
      <c r="T42" s="1" t="e">
        <f t="shared" si="37"/>
        <v>#DIV/0!</v>
      </c>
      <c r="U42" s="1" t="e">
        <f t="shared" si="37"/>
        <v>#DIV/0!</v>
      </c>
      <c r="V42" s="1" t="e">
        <f t="shared" si="37"/>
        <v>#DIV/0!</v>
      </c>
      <c r="W42" s="1" t="e">
        <f t="shared" si="37"/>
        <v>#DIV/0!</v>
      </c>
      <c r="X42" s="1" t="e">
        <f t="shared" si="37"/>
        <v>#DIV/0!</v>
      </c>
      <c r="Y42" s="1" t="e">
        <f t="shared" si="37"/>
        <v>#DIV/0!</v>
      </c>
      <c r="Z42" s="1" t="e">
        <f t="shared" si="37"/>
        <v>#DIV/0!</v>
      </c>
      <c r="AA42" s="1" t="e">
        <f t="shared" si="37"/>
        <v>#DIV/0!</v>
      </c>
      <c r="AB42" s="1" t="e">
        <f t="shared" si="37"/>
        <v>#DIV/0!</v>
      </c>
      <c r="AC42" s="1" t="e">
        <f t="shared" si="38"/>
        <v>#DIV/0!</v>
      </c>
      <c r="AD42" s="1" t="e">
        <f t="shared" si="38"/>
        <v>#DIV/0!</v>
      </c>
      <c r="AE42" s="1" t="e">
        <f t="shared" si="38"/>
        <v>#DIV/0!</v>
      </c>
      <c r="AF42" s="1" t="e">
        <f t="shared" si="38"/>
        <v>#DIV/0!</v>
      </c>
      <c r="AG42" s="1" t="e">
        <f t="shared" si="38"/>
        <v>#DIV/0!</v>
      </c>
      <c r="AH42" s="1" t="e">
        <f t="shared" si="38"/>
        <v>#DIV/0!</v>
      </c>
      <c r="AI42" s="1" t="e">
        <f t="shared" si="38"/>
        <v>#DIV/0!</v>
      </c>
      <c r="AJ42" s="1" t="e">
        <f t="shared" si="38"/>
        <v>#DIV/0!</v>
      </c>
      <c r="AK42" s="1" t="e">
        <f t="shared" si="38"/>
        <v>#DIV/0!</v>
      </c>
      <c r="AL42" s="1" t="e">
        <f t="shared" si="38"/>
        <v>#DIV/0!</v>
      </c>
      <c r="AM42" s="1" t="e">
        <f t="shared" si="38"/>
        <v>#DIV/0!</v>
      </c>
      <c r="AN42" s="1" t="e">
        <f t="shared" si="38"/>
        <v>#DIV/0!</v>
      </c>
      <c r="AO42" s="1" t="e">
        <f t="shared" si="38"/>
        <v>#DIV/0!</v>
      </c>
      <c r="AP42" s="1" t="e">
        <f t="shared" si="38"/>
        <v>#DIV/0!</v>
      </c>
    </row>
    <row r="43" spans="1:42">
      <c r="A43" s="1">
        <f>Calc1!A43</f>
        <v>0</v>
      </c>
      <c r="B43" s="13">
        <f>Calc1!B43</f>
        <v>0</v>
      </c>
      <c r="C43" s="13">
        <f>Calc1!C43</f>
        <v>0</v>
      </c>
      <c r="D43" s="13">
        <f>Calc1!D43</f>
        <v>0</v>
      </c>
      <c r="E43" s="12">
        <f>Calc1!E43</f>
        <v>0</v>
      </c>
      <c r="F43" s="2" t="str">
        <f>Calc1!F43</f>
        <v>Y</v>
      </c>
      <c r="G43" s="1" t="e">
        <f t="shared" si="39"/>
        <v>#DIV/0!</v>
      </c>
      <c r="H43" s="1" t="e">
        <f t="shared" si="39"/>
        <v>#DIV/0!</v>
      </c>
      <c r="I43" s="1" t="e">
        <f t="shared" si="39"/>
        <v>#DIV/0!</v>
      </c>
      <c r="J43" s="1" t="e">
        <f t="shared" si="39"/>
        <v>#DIV/0!</v>
      </c>
      <c r="K43" s="1" t="e">
        <f t="shared" si="39"/>
        <v>#DIV/0!</v>
      </c>
      <c r="L43" s="1" t="e">
        <f t="shared" si="39"/>
        <v>#DIV/0!</v>
      </c>
      <c r="M43" s="1" t="e">
        <f t="shared" si="39"/>
        <v>#DIV/0!</v>
      </c>
      <c r="N43" s="1" t="e">
        <f t="shared" si="39"/>
        <v>#DIV/0!</v>
      </c>
      <c r="O43" s="1" t="e">
        <f t="shared" si="39"/>
        <v>#DIV/0!</v>
      </c>
      <c r="P43" s="1" t="e">
        <f t="shared" si="39"/>
        <v>#DIV/0!</v>
      </c>
      <c r="Q43" s="1" t="e">
        <f t="shared" si="39"/>
        <v>#DIV/0!</v>
      </c>
      <c r="R43" s="1" t="e">
        <f t="shared" si="39"/>
        <v>#DIV/0!</v>
      </c>
      <c r="S43" s="1" t="e">
        <f t="shared" si="37"/>
        <v>#DIV/0!</v>
      </c>
      <c r="T43" s="1" t="e">
        <f t="shared" si="37"/>
        <v>#DIV/0!</v>
      </c>
      <c r="U43" s="1" t="e">
        <f t="shared" si="37"/>
        <v>#DIV/0!</v>
      </c>
      <c r="V43" s="1" t="e">
        <f t="shared" si="37"/>
        <v>#DIV/0!</v>
      </c>
      <c r="W43" s="1" t="e">
        <f t="shared" si="37"/>
        <v>#DIV/0!</v>
      </c>
      <c r="X43" s="1" t="e">
        <f t="shared" si="37"/>
        <v>#DIV/0!</v>
      </c>
      <c r="Y43" s="1" t="e">
        <f t="shared" si="37"/>
        <v>#DIV/0!</v>
      </c>
      <c r="Z43" s="1" t="e">
        <f t="shared" si="37"/>
        <v>#DIV/0!</v>
      </c>
      <c r="AA43" s="1" t="e">
        <f t="shared" si="37"/>
        <v>#DIV/0!</v>
      </c>
      <c r="AB43" s="1" t="e">
        <f t="shared" si="37"/>
        <v>#DIV/0!</v>
      </c>
      <c r="AC43" s="1" t="e">
        <f t="shared" si="38"/>
        <v>#DIV/0!</v>
      </c>
      <c r="AD43" s="1" t="e">
        <f t="shared" si="38"/>
        <v>#DIV/0!</v>
      </c>
      <c r="AE43" s="1" t="e">
        <f t="shared" si="38"/>
        <v>#DIV/0!</v>
      </c>
      <c r="AF43" s="1" t="e">
        <f t="shared" si="38"/>
        <v>#DIV/0!</v>
      </c>
      <c r="AG43" s="1" t="e">
        <f t="shared" si="38"/>
        <v>#DIV/0!</v>
      </c>
      <c r="AH43" s="1" t="e">
        <f t="shared" si="38"/>
        <v>#DIV/0!</v>
      </c>
      <c r="AI43" s="1" t="e">
        <f t="shared" si="38"/>
        <v>#DIV/0!</v>
      </c>
      <c r="AJ43" s="1" t="e">
        <f t="shared" si="38"/>
        <v>#DIV/0!</v>
      </c>
      <c r="AK43" s="1" t="e">
        <f t="shared" si="38"/>
        <v>#DIV/0!</v>
      </c>
      <c r="AL43" s="1" t="e">
        <f t="shared" si="38"/>
        <v>#DIV/0!</v>
      </c>
      <c r="AM43" s="1" t="e">
        <f t="shared" si="38"/>
        <v>#DIV/0!</v>
      </c>
      <c r="AN43" s="1" t="e">
        <f t="shared" si="38"/>
        <v>#DIV/0!</v>
      </c>
      <c r="AO43" s="1" t="e">
        <f t="shared" si="38"/>
        <v>#DIV/0!</v>
      </c>
      <c r="AP43" s="1" t="e">
        <f t="shared" si="38"/>
        <v>#DIV/0!</v>
      </c>
    </row>
    <row r="44" spans="1:42">
      <c r="A44" s="1" t="s">
        <v>154</v>
      </c>
      <c r="B44" s="13">
        <f>SUM(B39:B43)</f>
        <v>0</v>
      </c>
      <c r="C44" s="13">
        <f>SUM(C39:C43)</f>
        <v>0</v>
      </c>
      <c r="D44" s="13">
        <f>SUM(D39:D43)</f>
        <v>0</v>
      </c>
      <c r="F44" s="1"/>
    </row>
    <row r="45" spans="1:42">
      <c r="A45" s="1" t="s">
        <v>155</v>
      </c>
      <c r="B45" s="1" t="e">
        <f>SUM(G45:R45)</f>
        <v>#DIV/0!</v>
      </c>
      <c r="C45" s="1" t="e">
        <f>SUM(S45:AD45)</f>
        <v>#DIV/0!</v>
      </c>
      <c r="D45" s="1" t="e">
        <f>SUM(AE45:AP45)</f>
        <v>#DIV/0!</v>
      </c>
      <c r="F45" s="1"/>
      <c r="G45" s="1" t="e">
        <f>SUM(G39:G44)</f>
        <v>#DIV/0!</v>
      </c>
      <c r="H45" s="1" t="e">
        <f t="shared" ref="H45:AD45" si="40">SUM(H39:H44)</f>
        <v>#DIV/0!</v>
      </c>
      <c r="I45" s="1" t="e">
        <f t="shared" si="40"/>
        <v>#DIV/0!</v>
      </c>
      <c r="J45" s="1" t="e">
        <f t="shared" si="40"/>
        <v>#DIV/0!</v>
      </c>
      <c r="K45" s="1" t="e">
        <f t="shared" si="40"/>
        <v>#DIV/0!</v>
      </c>
      <c r="L45" s="1" t="e">
        <f t="shared" si="40"/>
        <v>#DIV/0!</v>
      </c>
      <c r="M45" s="1" t="e">
        <f t="shared" si="40"/>
        <v>#DIV/0!</v>
      </c>
      <c r="N45" s="1" t="e">
        <f t="shared" si="40"/>
        <v>#DIV/0!</v>
      </c>
      <c r="O45" s="1" t="e">
        <f t="shared" si="40"/>
        <v>#DIV/0!</v>
      </c>
      <c r="P45" s="1" t="e">
        <f t="shared" si="40"/>
        <v>#DIV/0!</v>
      </c>
      <c r="Q45" s="1" t="e">
        <f t="shared" si="40"/>
        <v>#DIV/0!</v>
      </c>
      <c r="R45" s="1" t="e">
        <f t="shared" si="40"/>
        <v>#DIV/0!</v>
      </c>
      <c r="S45" s="1" t="e">
        <f t="shared" si="40"/>
        <v>#DIV/0!</v>
      </c>
      <c r="T45" s="1" t="e">
        <f t="shared" si="40"/>
        <v>#DIV/0!</v>
      </c>
      <c r="U45" s="1" t="e">
        <f t="shared" si="40"/>
        <v>#DIV/0!</v>
      </c>
      <c r="V45" s="1" t="e">
        <f t="shared" si="40"/>
        <v>#DIV/0!</v>
      </c>
      <c r="W45" s="1" t="e">
        <f t="shared" si="40"/>
        <v>#DIV/0!</v>
      </c>
      <c r="X45" s="1" t="e">
        <f t="shared" si="40"/>
        <v>#DIV/0!</v>
      </c>
      <c r="Y45" s="1" t="e">
        <f t="shared" si="40"/>
        <v>#DIV/0!</v>
      </c>
      <c r="Z45" s="1" t="e">
        <f t="shared" si="40"/>
        <v>#DIV/0!</v>
      </c>
      <c r="AA45" s="1" t="e">
        <f t="shared" si="40"/>
        <v>#DIV/0!</v>
      </c>
      <c r="AB45" s="1" t="e">
        <f t="shared" si="40"/>
        <v>#DIV/0!</v>
      </c>
      <c r="AC45" s="1" t="e">
        <f t="shared" si="40"/>
        <v>#DIV/0!</v>
      </c>
      <c r="AD45" s="1" t="e">
        <f t="shared" si="40"/>
        <v>#DIV/0!</v>
      </c>
      <c r="AE45" s="1" t="e">
        <f t="shared" ref="AE45:AP45" si="41">SUM(AE39:AE44)</f>
        <v>#DIV/0!</v>
      </c>
      <c r="AF45" s="1" t="e">
        <f t="shared" si="41"/>
        <v>#DIV/0!</v>
      </c>
      <c r="AG45" s="1" t="e">
        <f t="shared" si="41"/>
        <v>#DIV/0!</v>
      </c>
      <c r="AH45" s="1" t="e">
        <f t="shared" si="41"/>
        <v>#DIV/0!</v>
      </c>
      <c r="AI45" s="1" t="e">
        <f t="shared" si="41"/>
        <v>#DIV/0!</v>
      </c>
      <c r="AJ45" s="1" t="e">
        <f t="shared" si="41"/>
        <v>#DIV/0!</v>
      </c>
      <c r="AK45" s="1" t="e">
        <f t="shared" si="41"/>
        <v>#DIV/0!</v>
      </c>
      <c r="AL45" s="1" t="e">
        <f t="shared" si="41"/>
        <v>#DIV/0!</v>
      </c>
      <c r="AM45" s="1" t="e">
        <f t="shared" si="41"/>
        <v>#DIV/0!</v>
      </c>
      <c r="AN45" s="1" t="e">
        <f t="shared" si="41"/>
        <v>#DIV/0!</v>
      </c>
      <c r="AO45" s="1" t="e">
        <f t="shared" si="41"/>
        <v>#DIV/0!</v>
      </c>
      <c r="AP45" s="1" t="e">
        <f t="shared" si="41"/>
        <v>#DIV/0!</v>
      </c>
    </row>
    <row r="47" spans="1:42">
      <c r="A47" s="1" t="s">
        <v>44</v>
      </c>
      <c r="B47" s="2" t="str">
        <f>$B$1</f>
        <v>Year 1</v>
      </c>
      <c r="C47" s="2" t="str">
        <f>$C$1</f>
        <v>Year 2</v>
      </c>
      <c r="D47" s="2" t="str">
        <f>$D$1</f>
        <v>Year 3</v>
      </c>
      <c r="E47" s="2"/>
    </row>
    <row r="48" spans="1:42">
      <c r="A48" s="1" t="str">
        <f>Calc1!A48</f>
        <v>Accounting</v>
      </c>
      <c r="B48" s="1">
        <f>Calc1!B48</f>
        <v>0</v>
      </c>
      <c r="C48" s="1">
        <f>Calc1!C48</f>
        <v>0</v>
      </c>
      <c r="D48" s="1">
        <f>Calc1!D48</f>
        <v>0</v>
      </c>
      <c r="E48" s="12" t="e">
        <f>Calc1!E48</f>
        <v>#VALUE!</v>
      </c>
      <c r="F48" s="2">
        <f>Calc1!F48</f>
        <v>0</v>
      </c>
      <c r="G48" s="1">
        <f>$B48/12</f>
        <v>0</v>
      </c>
      <c r="H48" s="1">
        <f t="shared" ref="H48:R48" si="42">$B48/12</f>
        <v>0</v>
      </c>
      <c r="I48" s="1">
        <f t="shared" si="42"/>
        <v>0</v>
      </c>
      <c r="J48" s="1">
        <f t="shared" si="42"/>
        <v>0</v>
      </c>
      <c r="K48" s="1">
        <f t="shared" si="42"/>
        <v>0</v>
      </c>
      <c r="L48" s="1">
        <f t="shared" si="42"/>
        <v>0</v>
      </c>
      <c r="M48" s="1">
        <f t="shared" si="42"/>
        <v>0</v>
      </c>
      <c r="N48" s="1">
        <f t="shared" si="42"/>
        <v>0</v>
      </c>
      <c r="O48" s="1">
        <f t="shared" si="42"/>
        <v>0</v>
      </c>
      <c r="P48" s="1">
        <f t="shared" si="42"/>
        <v>0</v>
      </c>
      <c r="Q48" s="1">
        <f t="shared" si="42"/>
        <v>0</v>
      </c>
      <c r="R48" s="1">
        <f t="shared" si="42"/>
        <v>0</v>
      </c>
      <c r="S48" s="1">
        <f t="shared" ref="S48:AB57" si="43">$C48/12</f>
        <v>0</v>
      </c>
      <c r="T48" s="1">
        <f t="shared" si="43"/>
        <v>0</v>
      </c>
      <c r="U48" s="1">
        <f t="shared" si="43"/>
        <v>0</v>
      </c>
      <c r="V48" s="1">
        <f t="shared" si="43"/>
        <v>0</v>
      </c>
      <c r="W48" s="1">
        <f t="shared" si="43"/>
        <v>0</v>
      </c>
      <c r="X48" s="1">
        <f t="shared" si="43"/>
        <v>0</v>
      </c>
      <c r="Y48" s="1">
        <f t="shared" si="43"/>
        <v>0</v>
      </c>
      <c r="Z48" s="1">
        <f t="shared" si="43"/>
        <v>0</v>
      </c>
      <c r="AA48" s="1">
        <f t="shared" si="43"/>
        <v>0</v>
      </c>
      <c r="AB48" s="1">
        <f t="shared" si="43"/>
        <v>0</v>
      </c>
      <c r="AC48" s="1">
        <f t="shared" ref="AC48:AD77" si="44">$C48/12</f>
        <v>0</v>
      </c>
      <c r="AD48" s="1">
        <f t="shared" si="44"/>
        <v>0</v>
      </c>
      <c r="AE48" s="1">
        <f t="shared" ref="AE48:AE76" si="45">$D48/12</f>
        <v>0</v>
      </c>
      <c r="AF48" s="1">
        <f t="shared" ref="AF48:AP63" si="46">$D48/12</f>
        <v>0</v>
      </c>
      <c r="AG48" s="1">
        <f t="shared" si="46"/>
        <v>0</v>
      </c>
      <c r="AH48" s="1">
        <f t="shared" si="46"/>
        <v>0</v>
      </c>
      <c r="AI48" s="1">
        <f t="shared" si="46"/>
        <v>0</v>
      </c>
      <c r="AJ48" s="1">
        <f t="shared" si="46"/>
        <v>0</v>
      </c>
      <c r="AK48" s="1">
        <f t="shared" si="46"/>
        <v>0</v>
      </c>
      <c r="AL48" s="1">
        <f t="shared" si="46"/>
        <v>0</v>
      </c>
      <c r="AM48" s="1">
        <f t="shared" si="46"/>
        <v>0</v>
      </c>
      <c r="AN48" s="1">
        <f t="shared" si="46"/>
        <v>0</v>
      </c>
      <c r="AO48" s="1">
        <f t="shared" si="46"/>
        <v>0</v>
      </c>
      <c r="AP48" s="1">
        <f t="shared" si="46"/>
        <v>0</v>
      </c>
    </row>
    <row r="49" spans="1:42">
      <c r="A49" s="1" t="str">
        <f>Calc1!A49</f>
        <v>Advertising</v>
      </c>
      <c r="B49" s="1">
        <f>Calc1!B49</f>
        <v>0</v>
      </c>
      <c r="C49" s="1">
        <f>Calc1!C49</f>
        <v>0</v>
      </c>
      <c r="D49" s="1">
        <f>Calc1!D49</f>
        <v>0</v>
      </c>
      <c r="E49" s="12" t="e">
        <f>Calc1!E49</f>
        <v>#VALUE!</v>
      </c>
      <c r="F49" s="2">
        <f>Calc1!F49</f>
        <v>0</v>
      </c>
      <c r="G49" s="1">
        <f t="shared" ref="G49:R77" si="47">$B49/12</f>
        <v>0</v>
      </c>
      <c r="H49" s="1">
        <f t="shared" si="47"/>
        <v>0</v>
      </c>
      <c r="I49" s="1">
        <f t="shared" si="47"/>
        <v>0</v>
      </c>
      <c r="J49" s="1">
        <f t="shared" si="47"/>
        <v>0</v>
      </c>
      <c r="K49" s="1">
        <f t="shared" si="47"/>
        <v>0</v>
      </c>
      <c r="L49" s="1">
        <f t="shared" si="47"/>
        <v>0</v>
      </c>
      <c r="M49" s="1">
        <f t="shared" si="47"/>
        <v>0</v>
      </c>
      <c r="N49" s="1">
        <f t="shared" si="47"/>
        <v>0</v>
      </c>
      <c r="O49" s="1">
        <f t="shared" si="47"/>
        <v>0</v>
      </c>
      <c r="P49" s="1">
        <f t="shared" si="47"/>
        <v>0</v>
      </c>
      <c r="Q49" s="1">
        <f t="shared" si="47"/>
        <v>0</v>
      </c>
      <c r="R49" s="1">
        <f t="shared" si="47"/>
        <v>0</v>
      </c>
      <c r="S49" s="1">
        <f t="shared" si="43"/>
        <v>0</v>
      </c>
      <c r="T49" s="1">
        <f t="shared" si="43"/>
        <v>0</v>
      </c>
      <c r="U49" s="1">
        <f t="shared" si="43"/>
        <v>0</v>
      </c>
      <c r="V49" s="1">
        <f t="shared" si="43"/>
        <v>0</v>
      </c>
      <c r="W49" s="1">
        <f t="shared" si="43"/>
        <v>0</v>
      </c>
      <c r="X49" s="1">
        <f t="shared" si="43"/>
        <v>0</v>
      </c>
      <c r="Y49" s="1">
        <f t="shared" si="43"/>
        <v>0</v>
      </c>
      <c r="Z49" s="1">
        <f t="shared" si="43"/>
        <v>0</v>
      </c>
      <c r="AA49" s="1">
        <f t="shared" si="43"/>
        <v>0</v>
      </c>
      <c r="AB49" s="1">
        <f t="shared" si="43"/>
        <v>0</v>
      </c>
      <c r="AC49" s="1">
        <f t="shared" si="44"/>
        <v>0</v>
      </c>
      <c r="AD49" s="1">
        <f t="shared" si="44"/>
        <v>0</v>
      </c>
      <c r="AE49" s="1">
        <f t="shared" si="45"/>
        <v>0</v>
      </c>
      <c r="AF49" s="1">
        <f t="shared" si="46"/>
        <v>0</v>
      </c>
      <c r="AG49" s="1">
        <f t="shared" si="46"/>
        <v>0</v>
      </c>
      <c r="AH49" s="1">
        <f t="shared" si="46"/>
        <v>0</v>
      </c>
      <c r="AI49" s="1">
        <f t="shared" si="46"/>
        <v>0</v>
      </c>
      <c r="AJ49" s="1">
        <f t="shared" si="46"/>
        <v>0</v>
      </c>
      <c r="AK49" s="1">
        <f t="shared" si="46"/>
        <v>0</v>
      </c>
      <c r="AL49" s="1">
        <f t="shared" si="46"/>
        <v>0</v>
      </c>
      <c r="AM49" s="1">
        <f t="shared" si="46"/>
        <v>0</v>
      </c>
      <c r="AN49" s="1">
        <f t="shared" si="46"/>
        <v>0</v>
      </c>
      <c r="AO49" s="1">
        <f t="shared" si="46"/>
        <v>0</v>
      </c>
      <c r="AP49" s="1">
        <f t="shared" si="46"/>
        <v>0</v>
      </c>
    </row>
    <row r="50" spans="1:42">
      <c r="A50" s="1" t="str">
        <f>Calc1!A50</f>
        <v>Bad Debts Written Off</v>
      </c>
      <c r="B50" s="1">
        <f>Calc1!B50</f>
        <v>0</v>
      </c>
      <c r="C50" s="1">
        <f>Calc1!C50</f>
        <v>0</v>
      </c>
      <c r="D50" s="1">
        <f>Calc1!D50</f>
        <v>0</v>
      </c>
      <c r="E50" s="12" t="e">
        <f>Calc1!E50</f>
        <v>#VALUE!</v>
      </c>
      <c r="F50" s="2">
        <f>Calc1!F50</f>
        <v>0</v>
      </c>
      <c r="G50" s="1">
        <f t="shared" si="47"/>
        <v>0</v>
      </c>
      <c r="H50" s="1">
        <f t="shared" si="47"/>
        <v>0</v>
      </c>
      <c r="I50" s="1">
        <f t="shared" si="47"/>
        <v>0</v>
      </c>
      <c r="J50" s="1">
        <f t="shared" si="47"/>
        <v>0</v>
      </c>
      <c r="K50" s="1">
        <f t="shared" si="47"/>
        <v>0</v>
      </c>
      <c r="L50" s="1">
        <f t="shared" si="47"/>
        <v>0</v>
      </c>
      <c r="M50" s="1">
        <f t="shared" si="47"/>
        <v>0</v>
      </c>
      <c r="N50" s="1">
        <f t="shared" si="47"/>
        <v>0</v>
      </c>
      <c r="O50" s="1">
        <f t="shared" si="47"/>
        <v>0</v>
      </c>
      <c r="P50" s="1">
        <f t="shared" si="47"/>
        <v>0</v>
      </c>
      <c r="Q50" s="1">
        <f t="shared" si="47"/>
        <v>0</v>
      </c>
      <c r="R50" s="1">
        <f t="shared" si="47"/>
        <v>0</v>
      </c>
      <c r="S50" s="1">
        <f t="shared" si="43"/>
        <v>0</v>
      </c>
      <c r="T50" s="1">
        <f t="shared" si="43"/>
        <v>0</v>
      </c>
      <c r="U50" s="1">
        <f t="shared" si="43"/>
        <v>0</v>
      </c>
      <c r="V50" s="1">
        <f t="shared" si="43"/>
        <v>0</v>
      </c>
      <c r="W50" s="1">
        <f t="shared" si="43"/>
        <v>0</v>
      </c>
      <c r="X50" s="1">
        <f t="shared" si="43"/>
        <v>0</v>
      </c>
      <c r="Y50" s="1">
        <f t="shared" si="43"/>
        <v>0</v>
      </c>
      <c r="Z50" s="1">
        <f t="shared" si="43"/>
        <v>0</v>
      </c>
      <c r="AA50" s="1">
        <f t="shared" si="43"/>
        <v>0</v>
      </c>
      <c r="AB50" s="1">
        <f t="shared" si="43"/>
        <v>0</v>
      </c>
      <c r="AC50" s="1">
        <f t="shared" si="44"/>
        <v>0</v>
      </c>
      <c r="AD50" s="1">
        <f t="shared" si="44"/>
        <v>0</v>
      </c>
      <c r="AE50" s="1">
        <f t="shared" si="45"/>
        <v>0</v>
      </c>
      <c r="AF50" s="1">
        <f t="shared" si="46"/>
        <v>0</v>
      </c>
      <c r="AG50" s="1">
        <f t="shared" si="46"/>
        <v>0</v>
      </c>
      <c r="AH50" s="1">
        <f t="shared" si="46"/>
        <v>0</v>
      </c>
      <c r="AI50" s="1">
        <f t="shared" si="46"/>
        <v>0</v>
      </c>
      <c r="AJ50" s="1">
        <f t="shared" si="46"/>
        <v>0</v>
      </c>
      <c r="AK50" s="1">
        <f t="shared" si="46"/>
        <v>0</v>
      </c>
      <c r="AL50" s="1">
        <f t="shared" si="46"/>
        <v>0</v>
      </c>
      <c r="AM50" s="1">
        <f t="shared" si="46"/>
        <v>0</v>
      </c>
      <c r="AN50" s="1">
        <f t="shared" si="46"/>
        <v>0</v>
      </c>
      <c r="AO50" s="1">
        <f t="shared" si="46"/>
        <v>0</v>
      </c>
      <c r="AP50" s="1">
        <f t="shared" si="46"/>
        <v>0</v>
      </c>
    </row>
    <row r="51" spans="1:42">
      <c r="A51" s="1" t="str">
        <f>Calc1!A51</f>
        <v>Bank Charges</v>
      </c>
      <c r="B51" s="1">
        <f>Calc1!B51</f>
        <v>0</v>
      </c>
      <c r="C51" s="1">
        <f>Calc1!C51</f>
        <v>0</v>
      </c>
      <c r="D51" s="1">
        <f>Calc1!D51</f>
        <v>0</v>
      </c>
      <c r="E51" s="12" t="e">
        <f>Calc1!E51</f>
        <v>#VALUE!</v>
      </c>
      <c r="F51" s="2">
        <f>Calc1!F51</f>
        <v>0</v>
      </c>
      <c r="G51" s="1">
        <f t="shared" si="47"/>
        <v>0</v>
      </c>
      <c r="H51" s="1">
        <f t="shared" si="47"/>
        <v>0</v>
      </c>
      <c r="I51" s="1">
        <f t="shared" si="47"/>
        <v>0</v>
      </c>
      <c r="J51" s="1">
        <f t="shared" si="47"/>
        <v>0</v>
      </c>
      <c r="K51" s="1">
        <f t="shared" si="47"/>
        <v>0</v>
      </c>
      <c r="L51" s="1">
        <f t="shared" si="47"/>
        <v>0</v>
      </c>
      <c r="M51" s="1">
        <f t="shared" si="47"/>
        <v>0</v>
      </c>
      <c r="N51" s="1">
        <f t="shared" si="47"/>
        <v>0</v>
      </c>
      <c r="O51" s="1">
        <f t="shared" si="47"/>
        <v>0</v>
      </c>
      <c r="P51" s="1">
        <f t="shared" si="47"/>
        <v>0</v>
      </c>
      <c r="Q51" s="1">
        <f t="shared" si="47"/>
        <v>0</v>
      </c>
      <c r="R51" s="1">
        <f t="shared" si="47"/>
        <v>0</v>
      </c>
      <c r="S51" s="1">
        <f t="shared" si="43"/>
        <v>0</v>
      </c>
      <c r="T51" s="1">
        <f t="shared" si="43"/>
        <v>0</v>
      </c>
      <c r="U51" s="1">
        <f t="shared" si="43"/>
        <v>0</v>
      </c>
      <c r="V51" s="1">
        <f t="shared" si="43"/>
        <v>0</v>
      </c>
      <c r="W51" s="1">
        <f t="shared" si="43"/>
        <v>0</v>
      </c>
      <c r="X51" s="1">
        <f t="shared" si="43"/>
        <v>0</v>
      </c>
      <c r="Y51" s="1">
        <f t="shared" si="43"/>
        <v>0</v>
      </c>
      <c r="Z51" s="1">
        <f t="shared" si="43"/>
        <v>0</v>
      </c>
      <c r="AA51" s="1">
        <f t="shared" si="43"/>
        <v>0</v>
      </c>
      <c r="AB51" s="1">
        <f t="shared" si="43"/>
        <v>0</v>
      </c>
      <c r="AC51" s="1">
        <f t="shared" si="44"/>
        <v>0</v>
      </c>
      <c r="AD51" s="1">
        <f t="shared" si="44"/>
        <v>0</v>
      </c>
      <c r="AE51" s="1">
        <f t="shared" si="45"/>
        <v>0</v>
      </c>
      <c r="AF51" s="1">
        <f t="shared" si="46"/>
        <v>0</v>
      </c>
      <c r="AG51" s="1">
        <f t="shared" si="46"/>
        <v>0</v>
      </c>
      <c r="AH51" s="1">
        <f t="shared" si="46"/>
        <v>0</v>
      </c>
      <c r="AI51" s="1">
        <f t="shared" si="46"/>
        <v>0</v>
      </c>
      <c r="AJ51" s="1">
        <f t="shared" si="46"/>
        <v>0</v>
      </c>
      <c r="AK51" s="1">
        <f t="shared" si="46"/>
        <v>0</v>
      </c>
      <c r="AL51" s="1">
        <f t="shared" si="46"/>
        <v>0</v>
      </c>
      <c r="AM51" s="1">
        <f t="shared" si="46"/>
        <v>0</v>
      </c>
      <c r="AN51" s="1">
        <f t="shared" si="46"/>
        <v>0</v>
      </c>
      <c r="AO51" s="1">
        <f t="shared" si="46"/>
        <v>0</v>
      </c>
      <c r="AP51" s="1">
        <f t="shared" si="46"/>
        <v>0</v>
      </c>
    </row>
    <row r="52" spans="1:42">
      <c r="A52" s="1" t="str">
        <f>Calc1!A52</f>
        <v>Cleaning</v>
      </c>
      <c r="B52" s="1">
        <f>Calc1!B52</f>
        <v>0</v>
      </c>
      <c r="C52" s="1">
        <f>Calc1!C52</f>
        <v>0</v>
      </c>
      <c r="D52" s="1">
        <f>Calc1!D52</f>
        <v>0</v>
      </c>
      <c r="E52" s="12" t="e">
        <f>Calc1!E52</f>
        <v>#VALUE!</v>
      </c>
      <c r="F52" s="2">
        <f>Calc1!F52</f>
        <v>0</v>
      </c>
      <c r="G52" s="1">
        <f t="shared" si="47"/>
        <v>0</v>
      </c>
      <c r="H52" s="1">
        <f t="shared" si="47"/>
        <v>0</v>
      </c>
      <c r="I52" s="1">
        <f t="shared" si="47"/>
        <v>0</v>
      </c>
      <c r="J52" s="1">
        <f t="shared" si="47"/>
        <v>0</v>
      </c>
      <c r="K52" s="1">
        <f t="shared" si="47"/>
        <v>0</v>
      </c>
      <c r="L52" s="1">
        <f t="shared" si="47"/>
        <v>0</v>
      </c>
      <c r="M52" s="1">
        <f t="shared" si="47"/>
        <v>0</v>
      </c>
      <c r="N52" s="1">
        <f t="shared" si="47"/>
        <v>0</v>
      </c>
      <c r="O52" s="1">
        <f t="shared" si="47"/>
        <v>0</v>
      </c>
      <c r="P52" s="1">
        <f t="shared" si="47"/>
        <v>0</v>
      </c>
      <c r="Q52" s="1">
        <f t="shared" si="47"/>
        <v>0</v>
      </c>
      <c r="R52" s="1">
        <f t="shared" si="47"/>
        <v>0</v>
      </c>
      <c r="S52" s="1">
        <f t="shared" si="43"/>
        <v>0</v>
      </c>
      <c r="T52" s="1">
        <f t="shared" si="43"/>
        <v>0</v>
      </c>
      <c r="U52" s="1">
        <f t="shared" si="43"/>
        <v>0</v>
      </c>
      <c r="V52" s="1">
        <f t="shared" si="43"/>
        <v>0</v>
      </c>
      <c r="W52" s="1">
        <f t="shared" si="43"/>
        <v>0</v>
      </c>
      <c r="X52" s="1">
        <f t="shared" si="43"/>
        <v>0</v>
      </c>
      <c r="Y52" s="1">
        <f t="shared" si="43"/>
        <v>0</v>
      </c>
      <c r="Z52" s="1">
        <f t="shared" si="43"/>
        <v>0</v>
      </c>
      <c r="AA52" s="1">
        <f t="shared" si="43"/>
        <v>0</v>
      </c>
      <c r="AB52" s="1">
        <f t="shared" si="43"/>
        <v>0</v>
      </c>
      <c r="AC52" s="1">
        <f t="shared" si="44"/>
        <v>0</v>
      </c>
      <c r="AD52" s="1">
        <f t="shared" si="44"/>
        <v>0</v>
      </c>
      <c r="AE52" s="1">
        <f t="shared" si="45"/>
        <v>0</v>
      </c>
      <c r="AF52" s="1">
        <f t="shared" si="46"/>
        <v>0</v>
      </c>
      <c r="AG52" s="1">
        <f t="shared" si="46"/>
        <v>0</v>
      </c>
      <c r="AH52" s="1">
        <f t="shared" si="46"/>
        <v>0</v>
      </c>
      <c r="AI52" s="1">
        <f t="shared" si="46"/>
        <v>0</v>
      </c>
      <c r="AJ52" s="1">
        <f t="shared" si="46"/>
        <v>0</v>
      </c>
      <c r="AK52" s="1">
        <f t="shared" si="46"/>
        <v>0</v>
      </c>
      <c r="AL52" s="1">
        <f t="shared" si="46"/>
        <v>0</v>
      </c>
      <c r="AM52" s="1">
        <f t="shared" si="46"/>
        <v>0</v>
      </c>
      <c r="AN52" s="1">
        <f t="shared" si="46"/>
        <v>0</v>
      </c>
      <c r="AO52" s="1">
        <f t="shared" si="46"/>
        <v>0</v>
      </c>
      <c r="AP52" s="1">
        <f t="shared" si="46"/>
        <v>0</v>
      </c>
    </row>
    <row r="53" spans="1:42">
      <c r="A53" s="1" t="str">
        <f>Calc1!A53</f>
        <v>Computer Software &amp; Updates</v>
      </c>
      <c r="B53" s="1">
        <f>Calc1!B53</f>
        <v>0</v>
      </c>
      <c r="C53" s="1">
        <f>Calc1!C53</f>
        <v>0</v>
      </c>
      <c r="D53" s="1">
        <f>Calc1!D53</f>
        <v>0</v>
      </c>
      <c r="E53" s="12" t="e">
        <f>Calc1!E53</f>
        <v>#VALUE!</v>
      </c>
      <c r="F53" s="2">
        <f>Calc1!F53</f>
        <v>0</v>
      </c>
      <c r="G53" s="1">
        <f t="shared" si="47"/>
        <v>0</v>
      </c>
      <c r="H53" s="1">
        <f t="shared" si="47"/>
        <v>0</v>
      </c>
      <c r="I53" s="1">
        <f t="shared" si="47"/>
        <v>0</v>
      </c>
      <c r="J53" s="1">
        <f t="shared" si="47"/>
        <v>0</v>
      </c>
      <c r="K53" s="1">
        <f t="shared" si="47"/>
        <v>0</v>
      </c>
      <c r="L53" s="1">
        <f t="shared" si="47"/>
        <v>0</v>
      </c>
      <c r="M53" s="1">
        <f t="shared" si="47"/>
        <v>0</v>
      </c>
      <c r="N53" s="1">
        <f t="shared" si="47"/>
        <v>0</v>
      </c>
      <c r="O53" s="1">
        <f t="shared" si="47"/>
        <v>0</v>
      </c>
      <c r="P53" s="1">
        <f t="shared" si="47"/>
        <v>0</v>
      </c>
      <c r="Q53" s="1">
        <f t="shared" si="47"/>
        <v>0</v>
      </c>
      <c r="R53" s="1">
        <f t="shared" si="47"/>
        <v>0</v>
      </c>
      <c r="S53" s="1">
        <f t="shared" si="43"/>
        <v>0</v>
      </c>
      <c r="T53" s="1">
        <f t="shared" si="43"/>
        <v>0</v>
      </c>
      <c r="U53" s="1">
        <f t="shared" si="43"/>
        <v>0</v>
      </c>
      <c r="V53" s="1">
        <f t="shared" si="43"/>
        <v>0</v>
      </c>
      <c r="W53" s="1">
        <f t="shared" si="43"/>
        <v>0</v>
      </c>
      <c r="X53" s="1">
        <f t="shared" si="43"/>
        <v>0</v>
      </c>
      <c r="Y53" s="1">
        <f t="shared" si="43"/>
        <v>0</v>
      </c>
      <c r="Z53" s="1">
        <f t="shared" si="43"/>
        <v>0</v>
      </c>
      <c r="AA53" s="1">
        <f t="shared" si="43"/>
        <v>0</v>
      </c>
      <c r="AB53" s="1">
        <f t="shared" si="43"/>
        <v>0</v>
      </c>
      <c r="AC53" s="1">
        <f t="shared" si="44"/>
        <v>0</v>
      </c>
      <c r="AD53" s="1">
        <f t="shared" si="44"/>
        <v>0</v>
      </c>
      <c r="AE53" s="1">
        <f t="shared" si="45"/>
        <v>0</v>
      </c>
      <c r="AF53" s="1">
        <f t="shared" si="46"/>
        <v>0</v>
      </c>
      <c r="AG53" s="1">
        <f t="shared" si="46"/>
        <v>0</v>
      </c>
      <c r="AH53" s="1">
        <f t="shared" si="46"/>
        <v>0</v>
      </c>
      <c r="AI53" s="1">
        <f t="shared" si="46"/>
        <v>0</v>
      </c>
      <c r="AJ53" s="1">
        <f t="shared" si="46"/>
        <v>0</v>
      </c>
      <c r="AK53" s="1">
        <f t="shared" si="46"/>
        <v>0</v>
      </c>
      <c r="AL53" s="1">
        <f t="shared" si="46"/>
        <v>0</v>
      </c>
      <c r="AM53" s="1">
        <f t="shared" si="46"/>
        <v>0</v>
      </c>
      <c r="AN53" s="1">
        <f t="shared" si="46"/>
        <v>0</v>
      </c>
      <c r="AO53" s="1">
        <f t="shared" si="46"/>
        <v>0</v>
      </c>
      <c r="AP53" s="1">
        <f t="shared" si="46"/>
        <v>0</v>
      </c>
    </row>
    <row r="54" spans="1:42">
      <c r="A54" s="1" t="str">
        <f>Calc1!A54</f>
        <v>Consulting Fees</v>
      </c>
      <c r="B54" s="1">
        <f>Calc1!B54</f>
        <v>0</v>
      </c>
      <c r="C54" s="1">
        <f>Calc1!C54</f>
        <v>0</v>
      </c>
      <c r="D54" s="1">
        <f>Calc1!D54</f>
        <v>0</v>
      </c>
      <c r="E54" s="12" t="e">
        <f>Calc1!E54</f>
        <v>#VALUE!</v>
      </c>
      <c r="F54" s="2">
        <f>Calc1!F54</f>
        <v>0</v>
      </c>
      <c r="G54" s="1">
        <f t="shared" si="47"/>
        <v>0</v>
      </c>
      <c r="H54" s="1">
        <f t="shared" si="47"/>
        <v>0</v>
      </c>
      <c r="I54" s="1">
        <f t="shared" si="47"/>
        <v>0</v>
      </c>
      <c r="J54" s="1">
        <f t="shared" si="47"/>
        <v>0</v>
      </c>
      <c r="K54" s="1">
        <f t="shared" si="47"/>
        <v>0</v>
      </c>
      <c r="L54" s="1">
        <f t="shared" si="47"/>
        <v>0</v>
      </c>
      <c r="M54" s="1">
        <f t="shared" si="47"/>
        <v>0</v>
      </c>
      <c r="N54" s="1">
        <f t="shared" si="47"/>
        <v>0</v>
      </c>
      <c r="O54" s="1">
        <f t="shared" si="47"/>
        <v>0</v>
      </c>
      <c r="P54" s="1">
        <f t="shared" si="47"/>
        <v>0</v>
      </c>
      <c r="Q54" s="1">
        <f t="shared" si="47"/>
        <v>0</v>
      </c>
      <c r="R54" s="1">
        <f t="shared" si="47"/>
        <v>0</v>
      </c>
      <c r="S54" s="1">
        <f t="shared" si="43"/>
        <v>0</v>
      </c>
      <c r="T54" s="1">
        <f t="shared" si="43"/>
        <v>0</v>
      </c>
      <c r="U54" s="1">
        <f t="shared" si="43"/>
        <v>0</v>
      </c>
      <c r="V54" s="1">
        <f t="shared" si="43"/>
        <v>0</v>
      </c>
      <c r="W54" s="1">
        <f t="shared" si="43"/>
        <v>0</v>
      </c>
      <c r="X54" s="1">
        <f t="shared" si="43"/>
        <v>0</v>
      </c>
      <c r="Y54" s="1">
        <f t="shared" si="43"/>
        <v>0</v>
      </c>
      <c r="Z54" s="1">
        <f t="shared" si="43"/>
        <v>0</v>
      </c>
      <c r="AA54" s="1">
        <f t="shared" si="43"/>
        <v>0</v>
      </c>
      <c r="AB54" s="1">
        <f t="shared" si="43"/>
        <v>0</v>
      </c>
      <c r="AC54" s="1">
        <f t="shared" si="44"/>
        <v>0</v>
      </c>
      <c r="AD54" s="1">
        <f t="shared" si="44"/>
        <v>0</v>
      </c>
      <c r="AE54" s="1">
        <f t="shared" si="45"/>
        <v>0</v>
      </c>
      <c r="AF54" s="1">
        <f t="shared" si="46"/>
        <v>0</v>
      </c>
      <c r="AG54" s="1">
        <f t="shared" si="46"/>
        <v>0</v>
      </c>
      <c r="AH54" s="1">
        <f t="shared" si="46"/>
        <v>0</v>
      </c>
      <c r="AI54" s="1">
        <f t="shared" si="46"/>
        <v>0</v>
      </c>
      <c r="AJ54" s="1">
        <f t="shared" si="46"/>
        <v>0</v>
      </c>
      <c r="AK54" s="1">
        <f t="shared" si="46"/>
        <v>0</v>
      </c>
      <c r="AL54" s="1">
        <f t="shared" si="46"/>
        <v>0</v>
      </c>
      <c r="AM54" s="1">
        <f t="shared" si="46"/>
        <v>0</v>
      </c>
      <c r="AN54" s="1">
        <f t="shared" si="46"/>
        <v>0</v>
      </c>
      <c r="AO54" s="1">
        <f t="shared" si="46"/>
        <v>0</v>
      </c>
      <c r="AP54" s="1">
        <f t="shared" si="46"/>
        <v>0</v>
      </c>
    </row>
    <row r="55" spans="1:42">
      <c r="A55" s="1" t="str">
        <f>Calc1!A55</f>
        <v>Electricity</v>
      </c>
      <c r="B55" s="1">
        <f>Calc1!B55</f>
        <v>0</v>
      </c>
      <c r="C55" s="1">
        <f>Calc1!C55</f>
        <v>0</v>
      </c>
      <c r="D55" s="1">
        <f>Calc1!D55</f>
        <v>0</v>
      </c>
      <c r="E55" s="12" t="e">
        <f>Calc1!E55</f>
        <v>#VALUE!</v>
      </c>
      <c r="F55" s="2">
        <f>Calc1!F55</f>
        <v>0</v>
      </c>
      <c r="G55" s="1">
        <f t="shared" si="47"/>
        <v>0</v>
      </c>
      <c r="H55" s="1">
        <f t="shared" si="47"/>
        <v>0</v>
      </c>
      <c r="I55" s="1">
        <f t="shared" si="47"/>
        <v>0</v>
      </c>
      <c r="J55" s="1">
        <f t="shared" si="47"/>
        <v>0</v>
      </c>
      <c r="K55" s="1">
        <f t="shared" si="47"/>
        <v>0</v>
      </c>
      <c r="L55" s="1">
        <f t="shared" si="47"/>
        <v>0</v>
      </c>
      <c r="M55" s="1">
        <f t="shared" si="47"/>
        <v>0</v>
      </c>
      <c r="N55" s="1">
        <f t="shared" si="47"/>
        <v>0</v>
      </c>
      <c r="O55" s="1">
        <f t="shared" si="47"/>
        <v>0</v>
      </c>
      <c r="P55" s="1">
        <f t="shared" si="47"/>
        <v>0</v>
      </c>
      <c r="Q55" s="1">
        <f t="shared" si="47"/>
        <v>0</v>
      </c>
      <c r="R55" s="1">
        <f t="shared" si="47"/>
        <v>0</v>
      </c>
      <c r="S55" s="1">
        <f t="shared" si="43"/>
        <v>0</v>
      </c>
      <c r="T55" s="1">
        <f t="shared" si="43"/>
        <v>0</v>
      </c>
      <c r="U55" s="1">
        <f t="shared" si="43"/>
        <v>0</v>
      </c>
      <c r="V55" s="1">
        <f t="shared" si="43"/>
        <v>0</v>
      </c>
      <c r="W55" s="1">
        <f t="shared" si="43"/>
        <v>0</v>
      </c>
      <c r="X55" s="1">
        <f t="shared" si="43"/>
        <v>0</v>
      </c>
      <c r="Y55" s="1">
        <f t="shared" si="43"/>
        <v>0</v>
      </c>
      <c r="Z55" s="1">
        <f t="shared" si="43"/>
        <v>0</v>
      </c>
      <c r="AA55" s="1">
        <f t="shared" si="43"/>
        <v>0</v>
      </c>
      <c r="AB55" s="1">
        <f t="shared" si="43"/>
        <v>0</v>
      </c>
      <c r="AC55" s="1">
        <f t="shared" si="44"/>
        <v>0</v>
      </c>
      <c r="AD55" s="1">
        <f t="shared" si="44"/>
        <v>0</v>
      </c>
      <c r="AE55" s="1">
        <f t="shared" si="45"/>
        <v>0</v>
      </c>
      <c r="AF55" s="1">
        <f t="shared" si="46"/>
        <v>0</v>
      </c>
      <c r="AG55" s="1">
        <f t="shared" si="46"/>
        <v>0</v>
      </c>
      <c r="AH55" s="1">
        <f t="shared" si="46"/>
        <v>0</v>
      </c>
      <c r="AI55" s="1">
        <f t="shared" si="46"/>
        <v>0</v>
      </c>
      <c r="AJ55" s="1">
        <f t="shared" si="46"/>
        <v>0</v>
      </c>
      <c r="AK55" s="1">
        <f t="shared" si="46"/>
        <v>0</v>
      </c>
      <c r="AL55" s="1">
        <f t="shared" si="46"/>
        <v>0</v>
      </c>
      <c r="AM55" s="1">
        <f t="shared" si="46"/>
        <v>0</v>
      </c>
      <c r="AN55" s="1">
        <f t="shared" si="46"/>
        <v>0</v>
      </c>
      <c r="AO55" s="1">
        <f t="shared" si="46"/>
        <v>0</v>
      </c>
      <c r="AP55" s="1">
        <f t="shared" si="46"/>
        <v>0</v>
      </c>
    </row>
    <row r="56" spans="1:42">
      <c r="A56" s="1" t="str">
        <f>Calc1!A56</f>
        <v>Insurance Work Cover</v>
      </c>
      <c r="B56" s="1">
        <f>Calc1!B56</f>
        <v>0</v>
      </c>
      <c r="C56" s="1">
        <f>Calc1!C56</f>
        <v>0</v>
      </c>
      <c r="D56" s="1">
        <f>Calc1!D56</f>
        <v>0</v>
      </c>
      <c r="E56" s="12" t="e">
        <f>Calc1!E56</f>
        <v>#VALUE!</v>
      </c>
      <c r="F56" s="2">
        <f>Calc1!F56</f>
        <v>0</v>
      </c>
      <c r="G56" s="1">
        <f t="shared" si="47"/>
        <v>0</v>
      </c>
      <c r="H56" s="1">
        <f t="shared" si="47"/>
        <v>0</v>
      </c>
      <c r="I56" s="1">
        <f t="shared" si="47"/>
        <v>0</v>
      </c>
      <c r="J56" s="1">
        <f t="shared" si="47"/>
        <v>0</v>
      </c>
      <c r="K56" s="1">
        <f t="shared" si="47"/>
        <v>0</v>
      </c>
      <c r="L56" s="1">
        <f t="shared" si="47"/>
        <v>0</v>
      </c>
      <c r="M56" s="1">
        <f t="shared" si="47"/>
        <v>0</v>
      </c>
      <c r="N56" s="1">
        <f t="shared" si="47"/>
        <v>0</v>
      </c>
      <c r="O56" s="1">
        <f t="shared" si="47"/>
        <v>0</v>
      </c>
      <c r="P56" s="1">
        <f t="shared" si="47"/>
        <v>0</v>
      </c>
      <c r="Q56" s="1">
        <f t="shared" si="47"/>
        <v>0</v>
      </c>
      <c r="R56" s="1">
        <f t="shared" si="47"/>
        <v>0</v>
      </c>
      <c r="S56" s="1">
        <f t="shared" si="43"/>
        <v>0</v>
      </c>
      <c r="T56" s="1">
        <f t="shared" si="43"/>
        <v>0</v>
      </c>
      <c r="U56" s="1">
        <f t="shared" si="43"/>
        <v>0</v>
      </c>
      <c r="V56" s="1">
        <f t="shared" si="43"/>
        <v>0</v>
      </c>
      <c r="W56" s="1">
        <f t="shared" si="43"/>
        <v>0</v>
      </c>
      <c r="X56" s="1">
        <f t="shared" si="43"/>
        <v>0</v>
      </c>
      <c r="Y56" s="1">
        <f t="shared" si="43"/>
        <v>0</v>
      </c>
      <c r="Z56" s="1">
        <f t="shared" si="43"/>
        <v>0</v>
      </c>
      <c r="AA56" s="1">
        <f t="shared" si="43"/>
        <v>0</v>
      </c>
      <c r="AB56" s="1">
        <f t="shared" si="43"/>
        <v>0</v>
      </c>
      <c r="AC56" s="1">
        <f t="shared" si="44"/>
        <v>0</v>
      </c>
      <c r="AD56" s="1">
        <f t="shared" si="44"/>
        <v>0</v>
      </c>
      <c r="AE56" s="1">
        <f t="shared" si="45"/>
        <v>0</v>
      </c>
      <c r="AF56" s="1">
        <f t="shared" si="46"/>
        <v>0</v>
      </c>
      <c r="AG56" s="1">
        <f t="shared" si="46"/>
        <v>0</v>
      </c>
      <c r="AH56" s="1">
        <f t="shared" si="46"/>
        <v>0</v>
      </c>
      <c r="AI56" s="1">
        <f t="shared" si="46"/>
        <v>0</v>
      </c>
      <c r="AJ56" s="1">
        <f t="shared" si="46"/>
        <v>0</v>
      </c>
      <c r="AK56" s="1">
        <f t="shared" si="46"/>
        <v>0</v>
      </c>
      <c r="AL56" s="1">
        <f t="shared" si="46"/>
        <v>0</v>
      </c>
      <c r="AM56" s="1">
        <f t="shared" si="46"/>
        <v>0</v>
      </c>
      <c r="AN56" s="1">
        <f t="shared" si="46"/>
        <v>0</v>
      </c>
      <c r="AO56" s="1">
        <f t="shared" si="46"/>
        <v>0</v>
      </c>
      <c r="AP56" s="1">
        <f t="shared" si="46"/>
        <v>0</v>
      </c>
    </row>
    <row r="57" spans="1:42">
      <c r="A57" s="1" t="str">
        <f>Calc1!A57</f>
        <v>Insurance</v>
      </c>
      <c r="B57" s="1">
        <f>Calc1!B57</f>
        <v>0</v>
      </c>
      <c r="C57" s="1">
        <f>Calc1!C57</f>
        <v>0</v>
      </c>
      <c r="D57" s="1">
        <f>Calc1!D57</f>
        <v>0</v>
      </c>
      <c r="E57" s="12" t="e">
        <f>Calc1!E57</f>
        <v>#VALUE!</v>
      </c>
      <c r="F57" s="2">
        <f>Calc1!F57</f>
        <v>0</v>
      </c>
      <c r="G57" s="1">
        <f t="shared" si="47"/>
        <v>0</v>
      </c>
      <c r="H57" s="1">
        <f t="shared" si="47"/>
        <v>0</v>
      </c>
      <c r="I57" s="1">
        <f t="shared" si="47"/>
        <v>0</v>
      </c>
      <c r="J57" s="1">
        <f t="shared" si="47"/>
        <v>0</v>
      </c>
      <c r="K57" s="1">
        <f t="shared" si="47"/>
        <v>0</v>
      </c>
      <c r="L57" s="1">
        <f t="shared" si="47"/>
        <v>0</v>
      </c>
      <c r="M57" s="1">
        <f t="shared" si="47"/>
        <v>0</v>
      </c>
      <c r="N57" s="1">
        <f t="shared" si="47"/>
        <v>0</v>
      </c>
      <c r="O57" s="1">
        <f t="shared" si="47"/>
        <v>0</v>
      </c>
      <c r="P57" s="1">
        <f t="shared" si="47"/>
        <v>0</v>
      </c>
      <c r="Q57" s="1">
        <f t="shared" si="47"/>
        <v>0</v>
      </c>
      <c r="R57" s="1">
        <f t="shared" si="47"/>
        <v>0</v>
      </c>
      <c r="S57" s="1">
        <f t="shared" si="43"/>
        <v>0</v>
      </c>
      <c r="T57" s="1">
        <f t="shared" si="43"/>
        <v>0</v>
      </c>
      <c r="U57" s="1">
        <f t="shared" si="43"/>
        <v>0</v>
      </c>
      <c r="V57" s="1">
        <f t="shared" si="43"/>
        <v>0</v>
      </c>
      <c r="W57" s="1">
        <f t="shared" si="43"/>
        <v>0</v>
      </c>
      <c r="X57" s="1">
        <f t="shared" si="43"/>
        <v>0</v>
      </c>
      <c r="Y57" s="1">
        <f t="shared" si="43"/>
        <v>0</v>
      </c>
      <c r="Z57" s="1">
        <f t="shared" si="43"/>
        <v>0</v>
      </c>
      <c r="AA57" s="1">
        <f t="shared" si="43"/>
        <v>0</v>
      </c>
      <c r="AB57" s="1">
        <f t="shared" si="43"/>
        <v>0</v>
      </c>
      <c r="AC57" s="1">
        <f t="shared" si="44"/>
        <v>0</v>
      </c>
      <c r="AD57" s="1">
        <f t="shared" si="44"/>
        <v>0</v>
      </c>
      <c r="AE57" s="1">
        <f t="shared" si="45"/>
        <v>0</v>
      </c>
      <c r="AF57" s="1">
        <f t="shared" si="46"/>
        <v>0</v>
      </c>
      <c r="AG57" s="1">
        <f t="shared" si="46"/>
        <v>0</v>
      </c>
      <c r="AH57" s="1">
        <f t="shared" si="46"/>
        <v>0</v>
      </c>
      <c r="AI57" s="1">
        <f t="shared" si="46"/>
        <v>0</v>
      </c>
      <c r="AJ57" s="1">
        <f t="shared" si="46"/>
        <v>0</v>
      </c>
      <c r="AK57" s="1">
        <f t="shared" si="46"/>
        <v>0</v>
      </c>
      <c r="AL57" s="1">
        <f t="shared" si="46"/>
        <v>0</v>
      </c>
      <c r="AM57" s="1">
        <f t="shared" si="46"/>
        <v>0</v>
      </c>
      <c r="AN57" s="1">
        <f t="shared" si="46"/>
        <v>0</v>
      </c>
      <c r="AO57" s="1">
        <f t="shared" si="46"/>
        <v>0</v>
      </c>
      <c r="AP57" s="1">
        <f t="shared" si="46"/>
        <v>0</v>
      </c>
    </row>
    <row r="58" spans="1:42">
      <c r="A58" s="1" t="str">
        <f>Calc1!A58</f>
        <v>Leasing Expenses</v>
      </c>
      <c r="B58" s="1">
        <f>Calc1!B58</f>
        <v>0</v>
      </c>
      <c r="C58" s="1">
        <f>Calc1!C58</f>
        <v>0</v>
      </c>
      <c r="D58" s="1">
        <f>Calc1!D58</f>
        <v>0</v>
      </c>
      <c r="E58" s="12" t="e">
        <f>Calc1!E58</f>
        <v>#VALUE!</v>
      </c>
      <c r="F58" s="2">
        <f>Calc1!F58</f>
        <v>0</v>
      </c>
      <c r="G58" s="1">
        <f t="shared" si="47"/>
        <v>0</v>
      </c>
      <c r="H58" s="1">
        <f t="shared" si="47"/>
        <v>0</v>
      </c>
      <c r="I58" s="1">
        <f t="shared" si="47"/>
        <v>0</v>
      </c>
      <c r="J58" s="1">
        <f t="shared" si="47"/>
        <v>0</v>
      </c>
      <c r="K58" s="1">
        <f t="shared" si="47"/>
        <v>0</v>
      </c>
      <c r="L58" s="1">
        <f t="shared" si="47"/>
        <v>0</v>
      </c>
      <c r="M58" s="1">
        <f t="shared" si="47"/>
        <v>0</v>
      </c>
      <c r="N58" s="1">
        <f t="shared" si="47"/>
        <v>0</v>
      </c>
      <c r="O58" s="1">
        <f t="shared" si="47"/>
        <v>0</v>
      </c>
      <c r="P58" s="1">
        <f t="shared" si="47"/>
        <v>0</v>
      </c>
      <c r="Q58" s="1">
        <f t="shared" si="47"/>
        <v>0</v>
      </c>
      <c r="R58" s="1">
        <f t="shared" si="47"/>
        <v>0</v>
      </c>
      <c r="S58" s="1">
        <f t="shared" ref="S58:AB67" si="48">$C58/12</f>
        <v>0</v>
      </c>
      <c r="T58" s="1">
        <f t="shared" si="48"/>
        <v>0</v>
      </c>
      <c r="U58" s="1">
        <f t="shared" si="48"/>
        <v>0</v>
      </c>
      <c r="V58" s="1">
        <f t="shared" si="48"/>
        <v>0</v>
      </c>
      <c r="W58" s="1">
        <f t="shared" si="48"/>
        <v>0</v>
      </c>
      <c r="X58" s="1">
        <f t="shared" si="48"/>
        <v>0</v>
      </c>
      <c r="Y58" s="1">
        <f t="shared" si="48"/>
        <v>0</v>
      </c>
      <c r="Z58" s="1">
        <f t="shared" si="48"/>
        <v>0</v>
      </c>
      <c r="AA58" s="1">
        <f t="shared" si="48"/>
        <v>0</v>
      </c>
      <c r="AB58" s="1">
        <f t="shared" si="48"/>
        <v>0</v>
      </c>
      <c r="AC58" s="1">
        <f t="shared" si="44"/>
        <v>0</v>
      </c>
      <c r="AD58" s="1">
        <f t="shared" si="44"/>
        <v>0</v>
      </c>
      <c r="AE58" s="1">
        <f t="shared" si="45"/>
        <v>0</v>
      </c>
      <c r="AF58" s="1">
        <f t="shared" si="46"/>
        <v>0</v>
      </c>
      <c r="AG58" s="1">
        <f t="shared" si="46"/>
        <v>0</v>
      </c>
      <c r="AH58" s="1">
        <f t="shared" si="46"/>
        <v>0</v>
      </c>
      <c r="AI58" s="1">
        <f t="shared" si="46"/>
        <v>0</v>
      </c>
      <c r="AJ58" s="1">
        <f t="shared" si="46"/>
        <v>0</v>
      </c>
      <c r="AK58" s="1">
        <f t="shared" si="46"/>
        <v>0</v>
      </c>
      <c r="AL58" s="1">
        <f t="shared" si="46"/>
        <v>0</v>
      </c>
      <c r="AM58" s="1">
        <f t="shared" si="46"/>
        <v>0</v>
      </c>
      <c r="AN58" s="1">
        <f t="shared" si="46"/>
        <v>0</v>
      </c>
      <c r="AO58" s="1">
        <f t="shared" si="46"/>
        <v>0</v>
      </c>
      <c r="AP58" s="1">
        <f t="shared" si="46"/>
        <v>0</v>
      </c>
    </row>
    <row r="59" spans="1:42">
      <c r="A59" s="1" t="str">
        <f>Calc1!A59</f>
        <v>Legal &amp; Debt Collection</v>
      </c>
      <c r="B59" s="1">
        <f>Calc1!B59</f>
        <v>0</v>
      </c>
      <c r="C59" s="1">
        <f>Calc1!C59</f>
        <v>0</v>
      </c>
      <c r="D59" s="1">
        <f>Calc1!D59</f>
        <v>0</v>
      </c>
      <c r="E59" s="12" t="e">
        <f>Calc1!E59</f>
        <v>#VALUE!</v>
      </c>
      <c r="F59" s="2">
        <f>Calc1!F59</f>
        <v>0</v>
      </c>
      <c r="G59" s="1">
        <f t="shared" si="47"/>
        <v>0</v>
      </c>
      <c r="H59" s="1">
        <f t="shared" si="47"/>
        <v>0</v>
      </c>
      <c r="I59" s="1">
        <f t="shared" si="47"/>
        <v>0</v>
      </c>
      <c r="J59" s="1">
        <f t="shared" si="47"/>
        <v>0</v>
      </c>
      <c r="K59" s="1">
        <f t="shared" si="47"/>
        <v>0</v>
      </c>
      <c r="L59" s="1">
        <f t="shared" si="47"/>
        <v>0</v>
      </c>
      <c r="M59" s="1">
        <f t="shared" si="47"/>
        <v>0</v>
      </c>
      <c r="N59" s="1">
        <f t="shared" si="47"/>
        <v>0</v>
      </c>
      <c r="O59" s="1">
        <f t="shared" si="47"/>
        <v>0</v>
      </c>
      <c r="P59" s="1">
        <f t="shared" si="47"/>
        <v>0</v>
      </c>
      <c r="Q59" s="1">
        <f t="shared" si="47"/>
        <v>0</v>
      </c>
      <c r="R59" s="1">
        <f t="shared" si="47"/>
        <v>0</v>
      </c>
      <c r="S59" s="1">
        <f t="shared" si="48"/>
        <v>0</v>
      </c>
      <c r="T59" s="1">
        <f t="shared" si="48"/>
        <v>0</v>
      </c>
      <c r="U59" s="1">
        <f t="shared" si="48"/>
        <v>0</v>
      </c>
      <c r="V59" s="1">
        <f t="shared" si="48"/>
        <v>0</v>
      </c>
      <c r="W59" s="1">
        <f t="shared" si="48"/>
        <v>0</v>
      </c>
      <c r="X59" s="1">
        <f t="shared" si="48"/>
        <v>0</v>
      </c>
      <c r="Y59" s="1">
        <f t="shared" si="48"/>
        <v>0</v>
      </c>
      <c r="Z59" s="1">
        <f t="shared" si="48"/>
        <v>0</v>
      </c>
      <c r="AA59" s="1">
        <f t="shared" si="48"/>
        <v>0</v>
      </c>
      <c r="AB59" s="1">
        <f t="shared" si="48"/>
        <v>0</v>
      </c>
      <c r="AC59" s="1">
        <f t="shared" si="44"/>
        <v>0</v>
      </c>
      <c r="AD59" s="1">
        <f t="shared" si="44"/>
        <v>0</v>
      </c>
      <c r="AE59" s="1">
        <f t="shared" si="45"/>
        <v>0</v>
      </c>
      <c r="AF59" s="1">
        <f t="shared" si="46"/>
        <v>0</v>
      </c>
      <c r="AG59" s="1">
        <f t="shared" si="46"/>
        <v>0</v>
      </c>
      <c r="AH59" s="1">
        <f t="shared" si="46"/>
        <v>0</v>
      </c>
      <c r="AI59" s="1">
        <f t="shared" si="46"/>
        <v>0</v>
      </c>
      <c r="AJ59" s="1">
        <f t="shared" si="46"/>
        <v>0</v>
      </c>
      <c r="AK59" s="1">
        <f t="shared" si="46"/>
        <v>0</v>
      </c>
      <c r="AL59" s="1">
        <f t="shared" si="46"/>
        <v>0</v>
      </c>
      <c r="AM59" s="1">
        <f t="shared" si="46"/>
        <v>0</v>
      </c>
      <c r="AN59" s="1">
        <f t="shared" si="46"/>
        <v>0</v>
      </c>
      <c r="AO59" s="1">
        <f t="shared" si="46"/>
        <v>0</v>
      </c>
      <c r="AP59" s="1">
        <f t="shared" si="46"/>
        <v>0</v>
      </c>
    </row>
    <row r="60" spans="1:42">
      <c r="A60" s="1" t="str">
        <f>Calc1!A60</f>
        <v>Motor Vehicle Fuel</v>
      </c>
      <c r="B60" s="1">
        <f>Calc1!B60</f>
        <v>0</v>
      </c>
      <c r="C60" s="1">
        <f>Calc1!C60</f>
        <v>0</v>
      </c>
      <c r="D60" s="1">
        <f>Calc1!D60</f>
        <v>0</v>
      </c>
      <c r="E60" s="12" t="e">
        <f>Calc1!E60</f>
        <v>#VALUE!</v>
      </c>
      <c r="F60" s="2">
        <f>Calc1!F60</f>
        <v>0</v>
      </c>
      <c r="G60" s="1">
        <f t="shared" si="47"/>
        <v>0</v>
      </c>
      <c r="H60" s="1">
        <f t="shared" si="47"/>
        <v>0</v>
      </c>
      <c r="I60" s="1">
        <f t="shared" si="47"/>
        <v>0</v>
      </c>
      <c r="J60" s="1">
        <f t="shared" si="47"/>
        <v>0</v>
      </c>
      <c r="K60" s="1">
        <f t="shared" si="47"/>
        <v>0</v>
      </c>
      <c r="L60" s="1">
        <f t="shared" si="47"/>
        <v>0</v>
      </c>
      <c r="M60" s="1">
        <f t="shared" si="47"/>
        <v>0</v>
      </c>
      <c r="N60" s="1">
        <f t="shared" si="47"/>
        <v>0</v>
      </c>
      <c r="O60" s="1">
        <f t="shared" si="47"/>
        <v>0</v>
      </c>
      <c r="P60" s="1">
        <f t="shared" si="47"/>
        <v>0</v>
      </c>
      <c r="Q60" s="1">
        <f t="shared" si="47"/>
        <v>0</v>
      </c>
      <c r="R60" s="1">
        <f t="shared" si="47"/>
        <v>0</v>
      </c>
      <c r="S60" s="1">
        <f t="shared" si="48"/>
        <v>0</v>
      </c>
      <c r="T60" s="1">
        <f t="shared" si="48"/>
        <v>0</v>
      </c>
      <c r="U60" s="1">
        <f t="shared" si="48"/>
        <v>0</v>
      </c>
      <c r="V60" s="1">
        <f t="shared" si="48"/>
        <v>0</v>
      </c>
      <c r="W60" s="1">
        <f t="shared" si="48"/>
        <v>0</v>
      </c>
      <c r="X60" s="1">
        <f t="shared" si="48"/>
        <v>0</v>
      </c>
      <c r="Y60" s="1">
        <f t="shared" si="48"/>
        <v>0</v>
      </c>
      <c r="Z60" s="1">
        <f t="shared" si="48"/>
        <v>0</v>
      </c>
      <c r="AA60" s="1">
        <f t="shared" si="48"/>
        <v>0</v>
      </c>
      <c r="AB60" s="1">
        <f t="shared" si="48"/>
        <v>0</v>
      </c>
      <c r="AC60" s="1">
        <f t="shared" si="44"/>
        <v>0</v>
      </c>
      <c r="AD60" s="1">
        <f t="shared" si="44"/>
        <v>0</v>
      </c>
      <c r="AE60" s="1">
        <f t="shared" si="45"/>
        <v>0</v>
      </c>
      <c r="AF60" s="1">
        <f t="shared" si="46"/>
        <v>0</v>
      </c>
      <c r="AG60" s="1">
        <f t="shared" si="46"/>
        <v>0</v>
      </c>
      <c r="AH60" s="1">
        <f t="shared" si="46"/>
        <v>0</v>
      </c>
      <c r="AI60" s="1">
        <f t="shared" si="46"/>
        <v>0</v>
      </c>
      <c r="AJ60" s="1">
        <f t="shared" si="46"/>
        <v>0</v>
      </c>
      <c r="AK60" s="1">
        <f t="shared" si="46"/>
        <v>0</v>
      </c>
      <c r="AL60" s="1">
        <f t="shared" si="46"/>
        <v>0</v>
      </c>
      <c r="AM60" s="1">
        <f t="shared" si="46"/>
        <v>0</v>
      </c>
      <c r="AN60" s="1">
        <f t="shared" si="46"/>
        <v>0</v>
      </c>
      <c r="AO60" s="1">
        <f t="shared" si="46"/>
        <v>0</v>
      </c>
      <c r="AP60" s="1">
        <f t="shared" si="46"/>
        <v>0</v>
      </c>
    </row>
    <row r="61" spans="1:42">
      <c r="A61" s="1" t="str">
        <f>Calc1!A61</f>
        <v>Motor Vehicle Expenses</v>
      </c>
      <c r="B61" s="1">
        <f>Calc1!B61</f>
        <v>0</v>
      </c>
      <c r="C61" s="1">
        <f>Calc1!C61</f>
        <v>0</v>
      </c>
      <c r="D61" s="1">
        <f>Calc1!D61</f>
        <v>0</v>
      </c>
      <c r="E61" s="12" t="e">
        <f>Calc1!E61</f>
        <v>#VALUE!</v>
      </c>
      <c r="F61" s="2">
        <f>Calc1!F61</f>
        <v>0</v>
      </c>
      <c r="G61" s="1">
        <f t="shared" si="47"/>
        <v>0</v>
      </c>
      <c r="H61" s="1">
        <f t="shared" si="47"/>
        <v>0</v>
      </c>
      <c r="I61" s="1">
        <f t="shared" si="47"/>
        <v>0</v>
      </c>
      <c r="J61" s="1">
        <f t="shared" si="47"/>
        <v>0</v>
      </c>
      <c r="K61" s="1">
        <f t="shared" si="47"/>
        <v>0</v>
      </c>
      <c r="L61" s="1">
        <f t="shared" si="47"/>
        <v>0</v>
      </c>
      <c r="M61" s="1">
        <f t="shared" si="47"/>
        <v>0</v>
      </c>
      <c r="N61" s="1">
        <f t="shared" si="47"/>
        <v>0</v>
      </c>
      <c r="O61" s="1">
        <f t="shared" si="47"/>
        <v>0</v>
      </c>
      <c r="P61" s="1">
        <f t="shared" si="47"/>
        <v>0</v>
      </c>
      <c r="Q61" s="1">
        <f t="shared" si="47"/>
        <v>0</v>
      </c>
      <c r="R61" s="1">
        <f t="shared" si="47"/>
        <v>0</v>
      </c>
      <c r="S61" s="1">
        <f t="shared" si="48"/>
        <v>0</v>
      </c>
      <c r="T61" s="1">
        <f t="shared" si="48"/>
        <v>0</v>
      </c>
      <c r="U61" s="1">
        <f t="shared" si="48"/>
        <v>0</v>
      </c>
      <c r="V61" s="1">
        <f t="shared" si="48"/>
        <v>0</v>
      </c>
      <c r="W61" s="1">
        <f t="shared" si="48"/>
        <v>0</v>
      </c>
      <c r="X61" s="1">
        <f t="shared" si="48"/>
        <v>0</v>
      </c>
      <c r="Y61" s="1">
        <f t="shared" si="48"/>
        <v>0</v>
      </c>
      <c r="Z61" s="1">
        <f t="shared" si="48"/>
        <v>0</v>
      </c>
      <c r="AA61" s="1">
        <f t="shared" si="48"/>
        <v>0</v>
      </c>
      <c r="AB61" s="1">
        <f t="shared" si="48"/>
        <v>0</v>
      </c>
      <c r="AC61" s="1">
        <f t="shared" si="44"/>
        <v>0</v>
      </c>
      <c r="AD61" s="1">
        <f t="shared" si="44"/>
        <v>0</v>
      </c>
      <c r="AE61" s="1">
        <f t="shared" si="45"/>
        <v>0</v>
      </c>
      <c r="AF61" s="1">
        <f t="shared" si="46"/>
        <v>0</v>
      </c>
      <c r="AG61" s="1">
        <f t="shared" si="46"/>
        <v>0</v>
      </c>
      <c r="AH61" s="1">
        <f t="shared" si="46"/>
        <v>0</v>
      </c>
      <c r="AI61" s="1">
        <f t="shared" si="46"/>
        <v>0</v>
      </c>
      <c r="AJ61" s="1">
        <f t="shared" si="46"/>
        <v>0</v>
      </c>
      <c r="AK61" s="1">
        <f t="shared" si="46"/>
        <v>0</v>
      </c>
      <c r="AL61" s="1">
        <f t="shared" si="46"/>
        <v>0</v>
      </c>
      <c r="AM61" s="1">
        <f t="shared" si="46"/>
        <v>0</v>
      </c>
      <c r="AN61" s="1">
        <f t="shared" si="46"/>
        <v>0</v>
      </c>
      <c r="AO61" s="1">
        <f t="shared" si="46"/>
        <v>0</v>
      </c>
      <c r="AP61" s="1">
        <f t="shared" si="46"/>
        <v>0</v>
      </c>
    </row>
    <row r="62" spans="1:42">
      <c r="A62" s="1" t="str">
        <f>Calc1!A62</f>
        <v>Office Expenses</v>
      </c>
      <c r="B62" s="1">
        <f>Calc1!B62</f>
        <v>0</v>
      </c>
      <c r="C62" s="1">
        <f>Calc1!C62</f>
        <v>0</v>
      </c>
      <c r="D62" s="1">
        <f>Calc1!D62</f>
        <v>0</v>
      </c>
      <c r="E62" s="12" t="e">
        <f>Calc1!E62</f>
        <v>#VALUE!</v>
      </c>
      <c r="F62" s="2">
        <f>Calc1!F62</f>
        <v>0</v>
      </c>
      <c r="G62" s="1">
        <f t="shared" si="47"/>
        <v>0</v>
      </c>
      <c r="H62" s="1">
        <f t="shared" si="47"/>
        <v>0</v>
      </c>
      <c r="I62" s="1">
        <f t="shared" si="47"/>
        <v>0</v>
      </c>
      <c r="J62" s="1">
        <f t="shared" si="47"/>
        <v>0</v>
      </c>
      <c r="K62" s="1">
        <f t="shared" si="47"/>
        <v>0</v>
      </c>
      <c r="L62" s="1">
        <f t="shared" si="47"/>
        <v>0</v>
      </c>
      <c r="M62" s="1">
        <f t="shared" si="47"/>
        <v>0</v>
      </c>
      <c r="N62" s="1">
        <f t="shared" si="47"/>
        <v>0</v>
      </c>
      <c r="O62" s="1">
        <f t="shared" si="47"/>
        <v>0</v>
      </c>
      <c r="P62" s="1">
        <f t="shared" si="47"/>
        <v>0</v>
      </c>
      <c r="Q62" s="1">
        <f t="shared" si="47"/>
        <v>0</v>
      </c>
      <c r="R62" s="1">
        <f t="shared" si="47"/>
        <v>0</v>
      </c>
      <c r="S62" s="1">
        <f t="shared" si="48"/>
        <v>0</v>
      </c>
      <c r="T62" s="1">
        <f t="shared" si="48"/>
        <v>0</v>
      </c>
      <c r="U62" s="1">
        <f t="shared" si="48"/>
        <v>0</v>
      </c>
      <c r="V62" s="1">
        <f t="shared" si="48"/>
        <v>0</v>
      </c>
      <c r="W62" s="1">
        <f t="shared" si="48"/>
        <v>0</v>
      </c>
      <c r="X62" s="1">
        <f t="shared" si="48"/>
        <v>0</v>
      </c>
      <c r="Y62" s="1">
        <f t="shared" si="48"/>
        <v>0</v>
      </c>
      <c r="Z62" s="1">
        <f t="shared" si="48"/>
        <v>0</v>
      </c>
      <c r="AA62" s="1">
        <f t="shared" si="48"/>
        <v>0</v>
      </c>
      <c r="AB62" s="1">
        <f t="shared" si="48"/>
        <v>0</v>
      </c>
      <c r="AC62" s="1">
        <f t="shared" si="44"/>
        <v>0</v>
      </c>
      <c r="AD62" s="1">
        <f t="shared" si="44"/>
        <v>0</v>
      </c>
      <c r="AE62" s="1">
        <f t="shared" si="45"/>
        <v>0</v>
      </c>
      <c r="AF62" s="1">
        <f t="shared" si="46"/>
        <v>0</v>
      </c>
      <c r="AG62" s="1">
        <f t="shared" si="46"/>
        <v>0</v>
      </c>
      <c r="AH62" s="1">
        <f t="shared" si="46"/>
        <v>0</v>
      </c>
      <c r="AI62" s="1">
        <f t="shared" si="46"/>
        <v>0</v>
      </c>
      <c r="AJ62" s="1">
        <f t="shared" si="46"/>
        <v>0</v>
      </c>
      <c r="AK62" s="1">
        <f t="shared" si="46"/>
        <v>0</v>
      </c>
      <c r="AL62" s="1">
        <f t="shared" si="46"/>
        <v>0</v>
      </c>
      <c r="AM62" s="1">
        <f t="shared" si="46"/>
        <v>0</v>
      </c>
      <c r="AN62" s="1">
        <f t="shared" si="46"/>
        <v>0</v>
      </c>
      <c r="AO62" s="1">
        <f t="shared" si="46"/>
        <v>0</v>
      </c>
      <c r="AP62" s="1">
        <f t="shared" si="46"/>
        <v>0</v>
      </c>
    </row>
    <row r="63" spans="1:42">
      <c r="A63" s="1" t="str">
        <f>Calc1!A63</f>
        <v>Subcontractors</v>
      </c>
      <c r="B63" s="1">
        <f>Calc1!B63</f>
        <v>0</v>
      </c>
      <c r="C63" s="1">
        <f>Calc1!C63</f>
        <v>0</v>
      </c>
      <c r="D63" s="1">
        <f>Calc1!D63</f>
        <v>0</v>
      </c>
      <c r="E63" s="12" t="e">
        <f>Calc1!E63</f>
        <v>#VALUE!</v>
      </c>
      <c r="F63" s="2">
        <f>Calc1!F63</f>
        <v>0</v>
      </c>
      <c r="G63" s="1">
        <f t="shared" si="47"/>
        <v>0</v>
      </c>
      <c r="H63" s="1">
        <f t="shared" si="47"/>
        <v>0</v>
      </c>
      <c r="I63" s="1">
        <f t="shared" si="47"/>
        <v>0</v>
      </c>
      <c r="J63" s="1">
        <f t="shared" si="47"/>
        <v>0</v>
      </c>
      <c r="K63" s="1">
        <f t="shared" si="47"/>
        <v>0</v>
      </c>
      <c r="L63" s="1">
        <f t="shared" si="47"/>
        <v>0</v>
      </c>
      <c r="M63" s="1">
        <f t="shared" si="47"/>
        <v>0</v>
      </c>
      <c r="N63" s="1">
        <f t="shared" si="47"/>
        <v>0</v>
      </c>
      <c r="O63" s="1">
        <f t="shared" si="47"/>
        <v>0</v>
      </c>
      <c r="P63" s="1">
        <f t="shared" si="47"/>
        <v>0</v>
      </c>
      <c r="Q63" s="1">
        <f t="shared" si="47"/>
        <v>0</v>
      </c>
      <c r="R63" s="1">
        <f t="shared" si="47"/>
        <v>0</v>
      </c>
      <c r="S63" s="1">
        <f t="shared" si="48"/>
        <v>0</v>
      </c>
      <c r="T63" s="1">
        <f t="shared" si="48"/>
        <v>0</v>
      </c>
      <c r="U63" s="1">
        <f t="shared" si="48"/>
        <v>0</v>
      </c>
      <c r="V63" s="1">
        <f t="shared" si="48"/>
        <v>0</v>
      </c>
      <c r="W63" s="1">
        <f t="shared" si="48"/>
        <v>0</v>
      </c>
      <c r="X63" s="1">
        <f t="shared" si="48"/>
        <v>0</v>
      </c>
      <c r="Y63" s="1">
        <f t="shared" si="48"/>
        <v>0</v>
      </c>
      <c r="Z63" s="1">
        <f t="shared" si="48"/>
        <v>0</v>
      </c>
      <c r="AA63" s="1">
        <f t="shared" si="48"/>
        <v>0</v>
      </c>
      <c r="AB63" s="1">
        <f t="shared" si="48"/>
        <v>0</v>
      </c>
      <c r="AC63" s="1">
        <f t="shared" si="44"/>
        <v>0</v>
      </c>
      <c r="AD63" s="1">
        <f t="shared" si="44"/>
        <v>0</v>
      </c>
      <c r="AE63" s="1">
        <f t="shared" si="45"/>
        <v>0</v>
      </c>
      <c r="AF63" s="1">
        <f t="shared" si="46"/>
        <v>0</v>
      </c>
      <c r="AG63" s="1">
        <f t="shared" si="46"/>
        <v>0</v>
      </c>
      <c r="AH63" s="1">
        <f t="shared" si="46"/>
        <v>0</v>
      </c>
      <c r="AI63" s="1">
        <f t="shared" si="46"/>
        <v>0</v>
      </c>
      <c r="AJ63" s="1">
        <f t="shared" si="46"/>
        <v>0</v>
      </c>
      <c r="AK63" s="1">
        <f t="shared" si="46"/>
        <v>0</v>
      </c>
      <c r="AL63" s="1">
        <f t="shared" si="46"/>
        <v>0</v>
      </c>
      <c r="AM63" s="1">
        <f t="shared" si="46"/>
        <v>0</v>
      </c>
      <c r="AN63" s="1">
        <f t="shared" si="46"/>
        <v>0</v>
      </c>
      <c r="AO63" s="1">
        <f t="shared" si="46"/>
        <v>0</v>
      </c>
      <c r="AP63" s="1">
        <f t="shared" si="46"/>
        <v>0</v>
      </c>
    </row>
    <row r="64" spans="1:42">
      <c r="A64" s="1" t="str">
        <f>Calc1!A64</f>
        <v>Printing &amp; Stationary</v>
      </c>
      <c r="B64" s="1">
        <f>Calc1!B64</f>
        <v>0</v>
      </c>
      <c r="C64" s="1">
        <f>Calc1!C64</f>
        <v>0</v>
      </c>
      <c r="D64" s="1">
        <f>Calc1!D64</f>
        <v>0</v>
      </c>
      <c r="E64" s="12" t="e">
        <f>Calc1!E64</f>
        <v>#VALUE!</v>
      </c>
      <c r="F64" s="2">
        <f>Calc1!F64</f>
        <v>0</v>
      </c>
      <c r="G64" s="1">
        <f t="shared" si="47"/>
        <v>0</v>
      </c>
      <c r="H64" s="1">
        <f t="shared" si="47"/>
        <v>0</v>
      </c>
      <c r="I64" s="1">
        <f t="shared" si="47"/>
        <v>0</v>
      </c>
      <c r="J64" s="1">
        <f t="shared" si="47"/>
        <v>0</v>
      </c>
      <c r="K64" s="1">
        <f t="shared" si="47"/>
        <v>0</v>
      </c>
      <c r="L64" s="1">
        <f t="shared" si="47"/>
        <v>0</v>
      </c>
      <c r="M64" s="1">
        <f t="shared" si="47"/>
        <v>0</v>
      </c>
      <c r="N64" s="1">
        <f t="shared" si="47"/>
        <v>0</v>
      </c>
      <c r="O64" s="1">
        <f t="shared" si="47"/>
        <v>0</v>
      </c>
      <c r="P64" s="1">
        <f t="shared" si="47"/>
        <v>0</v>
      </c>
      <c r="Q64" s="1">
        <f t="shared" si="47"/>
        <v>0</v>
      </c>
      <c r="R64" s="1">
        <f t="shared" si="47"/>
        <v>0</v>
      </c>
      <c r="S64" s="1">
        <f t="shared" si="48"/>
        <v>0</v>
      </c>
      <c r="T64" s="1">
        <f t="shared" si="48"/>
        <v>0</v>
      </c>
      <c r="U64" s="1">
        <f t="shared" si="48"/>
        <v>0</v>
      </c>
      <c r="V64" s="1">
        <f t="shared" si="48"/>
        <v>0</v>
      </c>
      <c r="W64" s="1">
        <f t="shared" si="48"/>
        <v>0</v>
      </c>
      <c r="X64" s="1">
        <f t="shared" si="48"/>
        <v>0</v>
      </c>
      <c r="Y64" s="1">
        <f t="shared" si="48"/>
        <v>0</v>
      </c>
      <c r="Z64" s="1">
        <f t="shared" si="48"/>
        <v>0</v>
      </c>
      <c r="AA64" s="1">
        <f t="shared" si="48"/>
        <v>0</v>
      </c>
      <c r="AB64" s="1">
        <f t="shared" si="48"/>
        <v>0</v>
      </c>
      <c r="AC64" s="1">
        <f t="shared" si="44"/>
        <v>0</v>
      </c>
      <c r="AD64" s="1">
        <f t="shared" si="44"/>
        <v>0</v>
      </c>
      <c r="AE64" s="1">
        <f t="shared" si="45"/>
        <v>0</v>
      </c>
      <c r="AF64" s="1">
        <f t="shared" ref="AF64:AP77" si="49">$D64/12</f>
        <v>0</v>
      </c>
      <c r="AG64" s="1">
        <f t="shared" si="49"/>
        <v>0</v>
      </c>
      <c r="AH64" s="1">
        <f t="shared" si="49"/>
        <v>0</v>
      </c>
      <c r="AI64" s="1">
        <f t="shared" si="49"/>
        <v>0</v>
      </c>
      <c r="AJ64" s="1">
        <f t="shared" si="49"/>
        <v>0</v>
      </c>
      <c r="AK64" s="1">
        <f t="shared" si="49"/>
        <v>0</v>
      </c>
      <c r="AL64" s="1">
        <f t="shared" si="49"/>
        <v>0</v>
      </c>
      <c r="AM64" s="1">
        <f t="shared" si="49"/>
        <v>0</v>
      </c>
      <c r="AN64" s="1">
        <f t="shared" si="49"/>
        <v>0</v>
      </c>
      <c r="AO64" s="1">
        <f t="shared" si="49"/>
        <v>0</v>
      </c>
      <c r="AP64" s="1">
        <f t="shared" si="49"/>
        <v>0</v>
      </c>
    </row>
    <row r="65" spans="1:42">
      <c r="A65" s="1" t="str">
        <f>Calc1!A65</f>
        <v>Rent</v>
      </c>
      <c r="B65" s="1">
        <f>Calc1!B65</f>
        <v>0</v>
      </c>
      <c r="C65" s="1">
        <f>Calc1!C65</f>
        <v>0</v>
      </c>
      <c r="D65" s="1">
        <f>Calc1!D65</f>
        <v>0</v>
      </c>
      <c r="E65" s="12" t="e">
        <f>Calc1!E65</f>
        <v>#VALUE!</v>
      </c>
      <c r="F65" s="2">
        <f>Calc1!F65</f>
        <v>0</v>
      </c>
      <c r="G65" s="1">
        <f t="shared" si="47"/>
        <v>0</v>
      </c>
      <c r="H65" s="1">
        <f t="shared" si="47"/>
        <v>0</v>
      </c>
      <c r="I65" s="1">
        <f t="shared" si="47"/>
        <v>0</v>
      </c>
      <c r="J65" s="1">
        <f t="shared" si="47"/>
        <v>0</v>
      </c>
      <c r="K65" s="1">
        <f t="shared" si="47"/>
        <v>0</v>
      </c>
      <c r="L65" s="1">
        <f t="shared" si="47"/>
        <v>0</v>
      </c>
      <c r="M65" s="1">
        <f t="shared" si="47"/>
        <v>0</v>
      </c>
      <c r="N65" s="1">
        <f t="shared" si="47"/>
        <v>0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8"/>
        <v>0</v>
      </c>
      <c r="T65" s="1">
        <f t="shared" si="48"/>
        <v>0</v>
      </c>
      <c r="U65" s="1">
        <f t="shared" si="48"/>
        <v>0</v>
      </c>
      <c r="V65" s="1">
        <f t="shared" si="48"/>
        <v>0</v>
      </c>
      <c r="W65" s="1">
        <f t="shared" si="48"/>
        <v>0</v>
      </c>
      <c r="X65" s="1">
        <f t="shared" si="48"/>
        <v>0</v>
      </c>
      <c r="Y65" s="1">
        <f t="shared" si="48"/>
        <v>0</v>
      </c>
      <c r="Z65" s="1">
        <f t="shared" si="48"/>
        <v>0</v>
      </c>
      <c r="AA65" s="1">
        <f t="shared" si="48"/>
        <v>0</v>
      </c>
      <c r="AB65" s="1">
        <f t="shared" si="48"/>
        <v>0</v>
      </c>
      <c r="AC65" s="1">
        <f t="shared" si="44"/>
        <v>0</v>
      </c>
      <c r="AD65" s="1">
        <f t="shared" si="44"/>
        <v>0</v>
      </c>
      <c r="AE65" s="1">
        <f t="shared" si="45"/>
        <v>0</v>
      </c>
      <c r="AF65" s="1">
        <f t="shared" si="49"/>
        <v>0</v>
      </c>
      <c r="AG65" s="1">
        <f t="shared" si="49"/>
        <v>0</v>
      </c>
      <c r="AH65" s="1">
        <f t="shared" si="49"/>
        <v>0</v>
      </c>
      <c r="AI65" s="1">
        <f t="shared" si="49"/>
        <v>0</v>
      </c>
      <c r="AJ65" s="1">
        <f t="shared" si="49"/>
        <v>0</v>
      </c>
      <c r="AK65" s="1">
        <f t="shared" si="49"/>
        <v>0</v>
      </c>
      <c r="AL65" s="1">
        <f t="shared" si="49"/>
        <v>0</v>
      </c>
      <c r="AM65" s="1">
        <f t="shared" si="49"/>
        <v>0</v>
      </c>
      <c r="AN65" s="1">
        <f t="shared" si="49"/>
        <v>0</v>
      </c>
      <c r="AO65" s="1">
        <f t="shared" si="49"/>
        <v>0</v>
      </c>
      <c r="AP65" s="1">
        <f t="shared" si="49"/>
        <v>0</v>
      </c>
    </row>
    <row r="66" spans="1:42">
      <c r="A66" s="1" t="str">
        <f>Calc1!A66</f>
        <v>Repairs &amp; Maintenance</v>
      </c>
      <c r="B66" s="1">
        <f>Calc1!B66</f>
        <v>0</v>
      </c>
      <c r="C66" s="1">
        <f>Calc1!C66</f>
        <v>0</v>
      </c>
      <c r="D66" s="1">
        <f>Calc1!D66</f>
        <v>0</v>
      </c>
      <c r="E66" s="12" t="e">
        <f>Calc1!E66</f>
        <v>#VALUE!</v>
      </c>
      <c r="F66" s="2">
        <f>Calc1!F66</f>
        <v>0</v>
      </c>
      <c r="G66" s="1">
        <f t="shared" si="47"/>
        <v>0</v>
      </c>
      <c r="H66" s="1">
        <f t="shared" si="47"/>
        <v>0</v>
      </c>
      <c r="I66" s="1">
        <f t="shared" si="47"/>
        <v>0</v>
      </c>
      <c r="J66" s="1">
        <f t="shared" si="47"/>
        <v>0</v>
      </c>
      <c r="K66" s="1">
        <f t="shared" si="47"/>
        <v>0</v>
      </c>
      <c r="L66" s="1">
        <f t="shared" si="47"/>
        <v>0</v>
      </c>
      <c r="M66" s="1">
        <f t="shared" si="47"/>
        <v>0</v>
      </c>
      <c r="N66" s="1">
        <f t="shared" si="47"/>
        <v>0</v>
      </c>
      <c r="O66" s="1">
        <f t="shared" si="47"/>
        <v>0</v>
      </c>
      <c r="P66" s="1">
        <f t="shared" si="47"/>
        <v>0</v>
      </c>
      <c r="Q66" s="1">
        <f t="shared" si="47"/>
        <v>0</v>
      </c>
      <c r="R66" s="1">
        <f t="shared" si="47"/>
        <v>0</v>
      </c>
      <c r="S66" s="1">
        <f t="shared" si="48"/>
        <v>0</v>
      </c>
      <c r="T66" s="1">
        <f t="shared" si="48"/>
        <v>0</v>
      </c>
      <c r="U66" s="1">
        <f t="shared" si="48"/>
        <v>0</v>
      </c>
      <c r="V66" s="1">
        <f t="shared" si="48"/>
        <v>0</v>
      </c>
      <c r="W66" s="1">
        <f t="shared" si="48"/>
        <v>0</v>
      </c>
      <c r="X66" s="1">
        <f t="shared" si="48"/>
        <v>0</v>
      </c>
      <c r="Y66" s="1">
        <f t="shared" si="48"/>
        <v>0</v>
      </c>
      <c r="Z66" s="1">
        <f t="shared" si="48"/>
        <v>0</v>
      </c>
      <c r="AA66" s="1">
        <f t="shared" si="48"/>
        <v>0</v>
      </c>
      <c r="AB66" s="1">
        <f t="shared" si="48"/>
        <v>0</v>
      </c>
      <c r="AC66" s="1">
        <f t="shared" si="44"/>
        <v>0</v>
      </c>
      <c r="AD66" s="1">
        <f t="shared" si="44"/>
        <v>0</v>
      </c>
      <c r="AE66" s="1">
        <f t="shared" si="45"/>
        <v>0</v>
      </c>
      <c r="AF66" s="1">
        <f t="shared" si="49"/>
        <v>0</v>
      </c>
      <c r="AG66" s="1">
        <f t="shared" si="49"/>
        <v>0</v>
      </c>
      <c r="AH66" s="1">
        <f t="shared" si="49"/>
        <v>0</v>
      </c>
      <c r="AI66" s="1">
        <f t="shared" si="49"/>
        <v>0</v>
      </c>
      <c r="AJ66" s="1">
        <f t="shared" si="49"/>
        <v>0</v>
      </c>
      <c r="AK66" s="1">
        <f t="shared" si="49"/>
        <v>0</v>
      </c>
      <c r="AL66" s="1">
        <f t="shared" si="49"/>
        <v>0</v>
      </c>
      <c r="AM66" s="1">
        <f t="shared" si="49"/>
        <v>0</v>
      </c>
      <c r="AN66" s="1">
        <f t="shared" si="49"/>
        <v>0</v>
      </c>
      <c r="AO66" s="1">
        <f t="shared" si="49"/>
        <v>0</v>
      </c>
      <c r="AP66" s="1">
        <f t="shared" si="49"/>
        <v>0</v>
      </c>
    </row>
    <row r="67" spans="1:42">
      <c r="A67" s="1" t="str">
        <f>Calc1!A67</f>
        <v>Salaries &amp; Wages</v>
      </c>
      <c r="B67" s="1">
        <f>Calc1!B67</f>
        <v>0</v>
      </c>
      <c r="C67" s="1">
        <f>Calc1!C67</f>
        <v>0</v>
      </c>
      <c r="D67" s="1">
        <f>Calc1!D67</f>
        <v>0</v>
      </c>
      <c r="E67" s="12" t="e">
        <f>Calc1!E67</f>
        <v>#VALUE!</v>
      </c>
      <c r="F67" s="2">
        <f>Calc1!F67</f>
        <v>0</v>
      </c>
      <c r="G67" s="1">
        <f t="shared" si="47"/>
        <v>0</v>
      </c>
      <c r="H67" s="1">
        <f t="shared" si="47"/>
        <v>0</v>
      </c>
      <c r="I67" s="1">
        <f t="shared" si="47"/>
        <v>0</v>
      </c>
      <c r="J67" s="1">
        <f t="shared" si="47"/>
        <v>0</v>
      </c>
      <c r="K67" s="1">
        <f t="shared" si="47"/>
        <v>0</v>
      </c>
      <c r="L67" s="1">
        <f t="shared" si="47"/>
        <v>0</v>
      </c>
      <c r="M67" s="1">
        <f t="shared" si="47"/>
        <v>0</v>
      </c>
      <c r="N67" s="1">
        <f t="shared" si="47"/>
        <v>0</v>
      </c>
      <c r="O67" s="1">
        <f t="shared" si="47"/>
        <v>0</v>
      </c>
      <c r="P67" s="1">
        <f t="shared" si="47"/>
        <v>0</v>
      </c>
      <c r="Q67" s="1">
        <f t="shared" si="47"/>
        <v>0</v>
      </c>
      <c r="R67" s="1">
        <f t="shared" ref="H67:R77" si="50">$B67/12</f>
        <v>0</v>
      </c>
      <c r="S67" s="1">
        <f t="shared" si="48"/>
        <v>0</v>
      </c>
      <c r="T67" s="1">
        <f t="shared" si="48"/>
        <v>0</v>
      </c>
      <c r="U67" s="1">
        <f t="shared" si="48"/>
        <v>0</v>
      </c>
      <c r="V67" s="1">
        <f t="shared" si="48"/>
        <v>0</v>
      </c>
      <c r="W67" s="1">
        <f t="shared" si="48"/>
        <v>0</v>
      </c>
      <c r="X67" s="1">
        <f t="shared" si="48"/>
        <v>0</v>
      </c>
      <c r="Y67" s="1">
        <f t="shared" si="48"/>
        <v>0</v>
      </c>
      <c r="Z67" s="1">
        <f t="shared" si="48"/>
        <v>0</v>
      </c>
      <c r="AA67" s="1">
        <f t="shared" si="48"/>
        <v>0</v>
      </c>
      <c r="AB67" s="1">
        <f t="shared" si="48"/>
        <v>0</v>
      </c>
      <c r="AC67" s="1">
        <f t="shared" si="44"/>
        <v>0</v>
      </c>
      <c r="AD67" s="1">
        <f t="shared" si="44"/>
        <v>0</v>
      </c>
      <c r="AE67" s="1">
        <f t="shared" si="45"/>
        <v>0</v>
      </c>
      <c r="AF67" s="1">
        <f t="shared" si="49"/>
        <v>0</v>
      </c>
      <c r="AG67" s="1">
        <f t="shared" si="49"/>
        <v>0</v>
      </c>
      <c r="AH67" s="1">
        <f t="shared" si="49"/>
        <v>0</v>
      </c>
      <c r="AI67" s="1">
        <f t="shared" si="49"/>
        <v>0</v>
      </c>
      <c r="AJ67" s="1">
        <f t="shared" si="49"/>
        <v>0</v>
      </c>
      <c r="AK67" s="1">
        <f t="shared" si="49"/>
        <v>0</v>
      </c>
      <c r="AL67" s="1">
        <f t="shared" si="49"/>
        <v>0</v>
      </c>
      <c r="AM67" s="1">
        <f t="shared" si="49"/>
        <v>0</v>
      </c>
      <c r="AN67" s="1">
        <f t="shared" si="49"/>
        <v>0</v>
      </c>
      <c r="AO67" s="1">
        <f t="shared" si="49"/>
        <v>0</v>
      </c>
      <c r="AP67" s="1">
        <f t="shared" si="49"/>
        <v>0</v>
      </c>
    </row>
    <row r="68" spans="1:42">
      <c r="A68" s="1" t="str">
        <f>Calc1!A68</f>
        <v>Security Costs</v>
      </c>
      <c r="B68" s="1">
        <f>Calc1!B68</f>
        <v>0</v>
      </c>
      <c r="C68" s="1">
        <f>Calc1!C68</f>
        <v>0</v>
      </c>
      <c r="D68" s="1">
        <f>Calc1!D68</f>
        <v>0</v>
      </c>
      <c r="E68" s="12" t="e">
        <f>Calc1!E68</f>
        <v>#VALUE!</v>
      </c>
      <c r="F68" s="2">
        <f>Calc1!F68</f>
        <v>0</v>
      </c>
      <c r="G68" s="1">
        <f t="shared" si="47"/>
        <v>0</v>
      </c>
      <c r="H68" s="1">
        <f t="shared" si="50"/>
        <v>0</v>
      </c>
      <c r="I68" s="1">
        <f t="shared" si="50"/>
        <v>0</v>
      </c>
      <c r="J68" s="1">
        <f t="shared" si="50"/>
        <v>0</v>
      </c>
      <c r="K68" s="1">
        <f t="shared" si="50"/>
        <v>0</v>
      </c>
      <c r="L68" s="1">
        <f t="shared" si="50"/>
        <v>0</v>
      </c>
      <c r="M68" s="1">
        <f t="shared" si="50"/>
        <v>0</v>
      </c>
      <c r="N68" s="1">
        <f t="shared" si="50"/>
        <v>0</v>
      </c>
      <c r="O68" s="1">
        <f t="shared" si="50"/>
        <v>0</v>
      </c>
      <c r="P68" s="1">
        <f t="shared" si="50"/>
        <v>0</v>
      </c>
      <c r="Q68" s="1">
        <f t="shared" si="50"/>
        <v>0</v>
      </c>
      <c r="R68" s="1">
        <f t="shared" si="50"/>
        <v>0</v>
      </c>
      <c r="S68" s="1">
        <f t="shared" ref="S68:AB77" si="51">$C68/12</f>
        <v>0</v>
      </c>
      <c r="T68" s="1">
        <f t="shared" si="51"/>
        <v>0</v>
      </c>
      <c r="U68" s="1">
        <f t="shared" si="51"/>
        <v>0</v>
      </c>
      <c r="V68" s="1">
        <f t="shared" si="51"/>
        <v>0</v>
      </c>
      <c r="W68" s="1">
        <f t="shared" si="51"/>
        <v>0</v>
      </c>
      <c r="X68" s="1">
        <f t="shared" si="51"/>
        <v>0</v>
      </c>
      <c r="Y68" s="1">
        <f t="shared" si="51"/>
        <v>0</v>
      </c>
      <c r="Z68" s="1">
        <f t="shared" si="51"/>
        <v>0</v>
      </c>
      <c r="AA68" s="1">
        <f t="shared" si="51"/>
        <v>0</v>
      </c>
      <c r="AB68" s="1">
        <f t="shared" si="51"/>
        <v>0</v>
      </c>
      <c r="AC68" s="1">
        <f t="shared" si="44"/>
        <v>0</v>
      </c>
      <c r="AD68" s="1">
        <f t="shared" si="44"/>
        <v>0</v>
      </c>
      <c r="AE68" s="1">
        <f t="shared" si="45"/>
        <v>0</v>
      </c>
      <c r="AF68" s="1">
        <f t="shared" si="49"/>
        <v>0</v>
      </c>
      <c r="AG68" s="1">
        <f t="shared" si="49"/>
        <v>0</v>
      </c>
      <c r="AH68" s="1">
        <f t="shared" si="49"/>
        <v>0</v>
      </c>
      <c r="AI68" s="1">
        <f t="shared" si="49"/>
        <v>0</v>
      </c>
      <c r="AJ68" s="1">
        <f t="shared" si="49"/>
        <v>0</v>
      </c>
      <c r="AK68" s="1">
        <f t="shared" si="49"/>
        <v>0</v>
      </c>
      <c r="AL68" s="1">
        <f t="shared" si="49"/>
        <v>0</v>
      </c>
      <c r="AM68" s="1">
        <f t="shared" si="49"/>
        <v>0</v>
      </c>
      <c r="AN68" s="1">
        <f t="shared" si="49"/>
        <v>0</v>
      </c>
      <c r="AO68" s="1">
        <f t="shared" si="49"/>
        <v>0</v>
      </c>
      <c r="AP68" s="1">
        <f t="shared" si="49"/>
        <v>0</v>
      </c>
    </row>
    <row r="69" spans="1:42">
      <c r="A69" s="1" t="str">
        <f>Calc1!A69</f>
        <v>Staff Training &amp; Welfare</v>
      </c>
      <c r="B69" s="1">
        <f>Calc1!B69</f>
        <v>0</v>
      </c>
      <c r="C69" s="1">
        <f>Calc1!C69</f>
        <v>0</v>
      </c>
      <c r="D69" s="1">
        <f>Calc1!D69</f>
        <v>0</v>
      </c>
      <c r="E69" s="12" t="e">
        <f>Calc1!E69</f>
        <v>#VALUE!</v>
      </c>
      <c r="F69" s="2">
        <f>Calc1!F69</f>
        <v>0</v>
      </c>
      <c r="G69" s="1">
        <f t="shared" si="47"/>
        <v>0</v>
      </c>
      <c r="H69" s="1">
        <f t="shared" si="50"/>
        <v>0</v>
      </c>
      <c r="I69" s="1">
        <f t="shared" si="50"/>
        <v>0</v>
      </c>
      <c r="J69" s="1">
        <f t="shared" si="50"/>
        <v>0</v>
      </c>
      <c r="K69" s="1">
        <f t="shared" si="50"/>
        <v>0</v>
      </c>
      <c r="L69" s="1">
        <f t="shared" si="50"/>
        <v>0</v>
      </c>
      <c r="M69" s="1">
        <f t="shared" si="50"/>
        <v>0</v>
      </c>
      <c r="N69" s="1">
        <f t="shared" si="50"/>
        <v>0</v>
      </c>
      <c r="O69" s="1">
        <f t="shared" si="50"/>
        <v>0</v>
      </c>
      <c r="P69" s="1">
        <f t="shared" si="50"/>
        <v>0</v>
      </c>
      <c r="Q69" s="1">
        <f t="shared" si="50"/>
        <v>0</v>
      </c>
      <c r="R69" s="1">
        <f t="shared" si="50"/>
        <v>0</v>
      </c>
      <c r="S69" s="1">
        <f t="shared" si="51"/>
        <v>0</v>
      </c>
      <c r="T69" s="1">
        <f t="shared" si="51"/>
        <v>0</v>
      </c>
      <c r="U69" s="1">
        <f t="shared" si="51"/>
        <v>0</v>
      </c>
      <c r="V69" s="1">
        <f t="shared" si="51"/>
        <v>0</v>
      </c>
      <c r="W69" s="1">
        <f t="shared" si="51"/>
        <v>0</v>
      </c>
      <c r="X69" s="1">
        <f t="shared" si="51"/>
        <v>0</v>
      </c>
      <c r="Y69" s="1">
        <f t="shared" si="51"/>
        <v>0</v>
      </c>
      <c r="Z69" s="1">
        <f t="shared" si="51"/>
        <v>0</v>
      </c>
      <c r="AA69" s="1">
        <f t="shared" si="51"/>
        <v>0</v>
      </c>
      <c r="AB69" s="1">
        <f t="shared" si="51"/>
        <v>0</v>
      </c>
      <c r="AC69" s="1">
        <f t="shared" si="44"/>
        <v>0</v>
      </c>
      <c r="AD69" s="1">
        <f t="shared" si="44"/>
        <v>0</v>
      </c>
      <c r="AE69" s="1">
        <f t="shared" si="45"/>
        <v>0</v>
      </c>
      <c r="AF69" s="1">
        <f t="shared" si="49"/>
        <v>0</v>
      </c>
      <c r="AG69" s="1">
        <f t="shared" si="49"/>
        <v>0</v>
      </c>
      <c r="AH69" s="1">
        <f t="shared" si="49"/>
        <v>0</v>
      </c>
      <c r="AI69" s="1">
        <f t="shared" si="49"/>
        <v>0</v>
      </c>
      <c r="AJ69" s="1">
        <f t="shared" si="49"/>
        <v>0</v>
      </c>
      <c r="AK69" s="1">
        <f t="shared" si="49"/>
        <v>0</v>
      </c>
      <c r="AL69" s="1">
        <f t="shared" si="49"/>
        <v>0</v>
      </c>
      <c r="AM69" s="1">
        <f t="shared" si="49"/>
        <v>0</v>
      </c>
      <c r="AN69" s="1">
        <f t="shared" si="49"/>
        <v>0</v>
      </c>
      <c r="AO69" s="1">
        <f t="shared" si="49"/>
        <v>0</v>
      </c>
      <c r="AP69" s="1">
        <f t="shared" si="49"/>
        <v>0</v>
      </c>
    </row>
    <row r="70" spans="1:42">
      <c r="A70" s="1" t="str">
        <f>Calc1!A70</f>
        <v>Subscriptions &amp; Journals</v>
      </c>
      <c r="B70" s="1">
        <f>Calc1!B70</f>
        <v>0</v>
      </c>
      <c r="C70" s="1">
        <f>Calc1!C70</f>
        <v>0</v>
      </c>
      <c r="D70" s="1">
        <f>Calc1!D70</f>
        <v>0</v>
      </c>
      <c r="E70" s="12" t="e">
        <f>Calc1!E70</f>
        <v>#VALUE!</v>
      </c>
      <c r="F70" s="2">
        <f>Calc1!F70</f>
        <v>0</v>
      </c>
      <c r="G70" s="1">
        <f t="shared" si="47"/>
        <v>0</v>
      </c>
      <c r="H70" s="1">
        <f t="shared" si="50"/>
        <v>0</v>
      </c>
      <c r="I70" s="1">
        <f t="shared" si="50"/>
        <v>0</v>
      </c>
      <c r="J70" s="1">
        <f t="shared" si="50"/>
        <v>0</v>
      </c>
      <c r="K70" s="1">
        <f t="shared" si="50"/>
        <v>0</v>
      </c>
      <c r="L70" s="1">
        <f t="shared" si="50"/>
        <v>0</v>
      </c>
      <c r="M70" s="1">
        <f t="shared" si="50"/>
        <v>0</v>
      </c>
      <c r="N70" s="1">
        <f t="shared" si="50"/>
        <v>0</v>
      </c>
      <c r="O70" s="1">
        <f t="shared" si="50"/>
        <v>0</v>
      </c>
      <c r="P70" s="1">
        <f t="shared" si="50"/>
        <v>0</v>
      </c>
      <c r="Q70" s="1">
        <f t="shared" si="50"/>
        <v>0</v>
      </c>
      <c r="R70" s="1">
        <f t="shared" si="50"/>
        <v>0</v>
      </c>
      <c r="S70" s="1">
        <f t="shared" si="51"/>
        <v>0</v>
      </c>
      <c r="T70" s="1">
        <f t="shared" si="51"/>
        <v>0</v>
      </c>
      <c r="U70" s="1">
        <f t="shared" si="51"/>
        <v>0</v>
      </c>
      <c r="V70" s="1">
        <f t="shared" si="51"/>
        <v>0</v>
      </c>
      <c r="W70" s="1">
        <f t="shared" si="51"/>
        <v>0</v>
      </c>
      <c r="X70" s="1">
        <f t="shared" si="51"/>
        <v>0</v>
      </c>
      <c r="Y70" s="1">
        <f t="shared" si="51"/>
        <v>0</v>
      </c>
      <c r="Z70" s="1">
        <f t="shared" si="51"/>
        <v>0</v>
      </c>
      <c r="AA70" s="1">
        <f t="shared" si="51"/>
        <v>0</v>
      </c>
      <c r="AB70" s="1">
        <f t="shared" si="51"/>
        <v>0</v>
      </c>
      <c r="AC70" s="1">
        <f t="shared" si="44"/>
        <v>0</v>
      </c>
      <c r="AD70" s="1">
        <f t="shared" si="44"/>
        <v>0</v>
      </c>
      <c r="AE70" s="1">
        <f t="shared" si="45"/>
        <v>0</v>
      </c>
      <c r="AF70" s="1">
        <f t="shared" si="49"/>
        <v>0</v>
      </c>
      <c r="AG70" s="1">
        <f t="shared" si="49"/>
        <v>0</v>
      </c>
      <c r="AH70" s="1">
        <f t="shared" si="49"/>
        <v>0</v>
      </c>
      <c r="AI70" s="1">
        <f t="shared" si="49"/>
        <v>0</v>
      </c>
      <c r="AJ70" s="1">
        <f t="shared" si="49"/>
        <v>0</v>
      </c>
      <c r="AK70" s="1">
        <f t="shared" si="49"/>
        <v>0</v>
      </c>
      <c r="AL70" s="1">
        <f t="shared" si="49"/>
        <v>0</v>
      </c>
      <c r="AM70" s="1">
        <f t="shared" si="49"/>
        <v>0</v>
      </c>
      <c r="AN70" s="1">
        <f t="shared" si="49"/>
        <v>0</v>
      </c>
      <c r="AO70" s="1">
        <f t="shared" si="49"/>
        <v>0</v>
      </c>
      <c r="AP70" s="1">
        <f t="shared" si="49"/>
        <v>0</v>
      </c>
    </row>
    <row r="71" spans="1:42">
      <c r="A71" s="1" t="str">
        <f>Calc1!A71</f>
        <v>Superannuation</v>
      </c>
      <c r="B71" s="1">
        <f>Calc1!B71</f>
        <v>0</v>
      </c>
      <c r="C71" s="1">
        <f>Calc1!C71</f>
        <v>0</v>
      </c>
      <c r="D71" s="1">
        <f>Calc1!D71</f>
        <v>0</v>
      </c>
      <c r="E71" s="12" t="e">
        <f>Calc1!E71</f>
        <v>#VALUE!</v>
      </c>
      <c r="F71" s="2">
        <f>Calc1!F71</f>
        <v>0</v>
      </c>
      <c r="G71" s="1">
        <f t="shared" si="47"/>
        <v>0</v>
      </c>
      <c r="H71" s="1">
        <f t="shared" si="50"/>
        <v>0</v>
      </c>
      <c r="I71" s="1">
        <f t="shared" si="50"/>
        <v>0</v>
      </c>
      <c r="J71" s="1">
        <f t="shared" si="50"/>
        <v>0</v>
      </c>
      <c r="K71" s="1">
        <f t="shared" si="50"/>
        <v>0</v>
      </c>
      <c r="L71" s="1">
        <f t="shared" si="50"/>
        <v>0</v>
      </c>
      <c r="M71" s="1">
        <f t="shared" si="50"/>
        <v>0</v>
      </c>
      <c r="N71" s="1">
        <f t="shared" si="50"/>
        <v>0</v>
      </c>
      <c r="O71" s="1">
        <f t="shared" si="50"/>
        <v>0</v>
      </c>
      <c r="P71" s="1">
        <f t="shared" si="50"/>
        <v>0</v>
      </c>
      <c r="Q71" s="1">
        <f t="shared" si="50"/>
        <v>0</v>
      </c>
      <c r="R71" s="1">
        <f t="shared" si="50"/>
        <v>0</v>
      </c>
      <c r="S71" s="1">
        <f t="shared" si="51"/>
        <v>0</v>
      </c>
      <c r="T71" s="1">
        <f t="shared" si="51"/>
        <v>0</v>
      </c>
      <c r="U71" s="1">
        <f t="shared" si="51"/>
        <v>0</v>
      </c>
      <c r="V71" s="1">
        <f t="shared" si="51"/>
        <v>0</v>
      </c>
      <c r="W71" s="1">
        <f t="shared" si="51"/>
        <v>0</v>
      </c>
      <c r="X71" s="1">
        <f t="shared" si="51"/>
        <v>0</v>
      </c>
      <c r="Y71" s="1">
        <f t="shared" si="51"/>
        <v>0</v>
      </c>
      <c r="Z71" s="1">
        <f t="shared" si="51"/>
        <v>0</v>
      </c>
      <c r="AA71" s="1">
        <f t="shared" si="51"/>
        <v>0</v>
      </c>
      <c r="AB71" s="1">
        <f t="shared" si="51"/>
        <v>0</v>
      </c>
      <c r="AC71" s="1">
        <f t="shared" si="44"/>
        <v>0</v>
      </c>
      <c r="AD71" s="1">
        <f t="shared" si="44"/>
        <v>0</v>
      </c>
      <c r="AE71" s="1">
        <f t="shared" si="45"/>
        <v>0</v>
      </c>
      <c r="AF71" s="1">
        <f t="shared" si="49"/>
        <v>0</v>
      </c>
      <c r="AG71" s="1">
        <f t="shared" si="49"/>
        <v>0</v>
      </c>
      <c r="AH71" s="1">
        <f t="shared" si="49"/>
        <v>0</v>
      </c>
      <c r="AI71" s="1">
        <f t="shared" si="49"/>
        <v>0</v>
      </c>
      <c r="AJ71" s="1">
        <f t="shared" si="49"/>
        <v>0</v>
      </c>
      <c r="AK71" s="1">
        <f t="shared" si="49"/>
        <v>0</v>
      </c>
      <c r="AL71" s="1">
        <f t="shared" si="49"/>
        <v>0</v>
      </c>
      <c r="AM71" s="1">
        <f t="shared" si="49"/>
        <v>0</v>
      </c>
      <c r="AN71" s="1">
        <f t="shared" si="49"/>
        <v>0</v>
      </c>
      <c r="AO71" s="1">
        <f t="shared" si="49"/>
        <v>0</v>
      </c>
      <c r="AP71" s="1">
        <f t="shared" si="49"/>
        <v>0</v>
      </c>
    </row>
    <row r="72" spans="1:42">
      <c r="A72" s="1" t="str">
        <f>Calc1!A72</f>
        <v>Telephone</v>
      </c>
      <c r="B72" s="1">
        <f>Calc1!B72</f>
        <v>0</v>
      </c>
      <c r="C72" s="1">
        <f>Calc1!C72</f>
        <v>0</v>
      </c>
      <c r="D72" s="1">
        <f>Calc1!D72</f>
        <v>0</v>
      </c>
      <c r="E72" s="12" t="e">
        <f>Calc1!E72</f>
        <v>#VALUE!</v>
      </c>
      <c r="F72" s="2">
        <f>Calc1!F72</f>
        <v>0</v>
      </c>
      <c r="G72" s="1">
        <f t="shared" si="47"/>
        <v>0</v>
      </c>
      <c r="H72" s="1">
        <f t="shared" si="50"/>
        <v>0</v>
      </c>
      <c r="I72" s="1">
        <f t="shared" si="50"/>
        <v>0</v>
      </c>
      <c r="J72" s="1">
        <f t="shared" si="50"/>
        <v>0</v>
      </c>
      <c r="K72" s="1">
        <f t="shared" si="50"/>
        <v>0</v>
      </c>
      <c r="L72" s="1">
        <f t="shared" si="50"/>
        <v>0</v>
      </c>
      <c r="M72" s="1">
        <f t="shared" si="50"/>
        <v>0</v>
      </c>
      <c r="N72" s="1">
        <f t="shared" si="50"/>
        <v>0</v>
      </c>
      <c r="O72" s="1">
        <f t="shared" si="50"/>
        <v>0</v>
      </c>
      <c r="P72" s="1">
        <f t="shared" si="50"/>
        <v>0</v>
      </c>
      <c r="Q72" s="1">
        <f t="shared" si="50"/>
        <v>0</v>
      </c>
      <c r="R72" s="1">
        <f t="shared" si="50"/>
        <v>0</v>
      </c>
      <c r="S72" s="1">
        <f t="shared" si="51"/>
        <v>0</v>
      </c>
      <c r="T72" s="1">
        <f t="shared" si="51"/>
        <v>0</v>
      </c>
      <c r="U72" s="1">
        <f t="shared" si="51"/>
        <v>0</v>
      </c>
      <c r="V72" s="1">
        <f t="shared" si="51"/>
        <v>0</v>
      </c>
      <c r="W72" s="1">
        <f t="shared" si="51"/>
        <v>0</v>
      </c>
      <c r="X72" s="1">
        <f t="shared" si="51"/>
        <v>0</v>
      </c>
      <c r="Y72" s="1">
        <f t="shared" si="51"/>
        <v>0</v>
      </c>
      <c r="Z72" s="1">
        <f t="shared" si="51"/>
        <v>0</v>
      </c>
      <c r="AA72" s="1">
        <f t="shared" si="51"/>
        <v>0</v>
      </c>
      <c r="AB72" s="1">
        <f t="shared" si="51"/>
        <v>0</v>
      </c>
      <c r="AC72" s="1">
        <f t="shared" si="44"/>
        <v>0</v>
      </c>
      <c r="AD72" s="1">
        <f t="shared" si="44"/>
        <v>0</v>
      </c>
      <c r="AE72" s="1">
        <f t="shared" si="45"/>
        <v>0</v>
      </c>
      <c r="AF72" s="1">
        <f t="shared" si="49"/>
        <v>0</v>
      </c>
      <c r="AG72" s="1">
        <f t="shared" si="49"/>
        <v>0</v>
      </c>
      <c r="AH72" s="1">
        <f t="shared" si="49"/>
        <v>0</v>
      </c>
      <c r="AI72" s="1">
        <f t="shared" si="49"/>
        <v>0</v>
      </c>
      <c r="AJ72" s="1">
        <f t="shared" si="49"/>
        <v>0</v>
      </c>
      <c r="AK72" s="1">
        <f t="shared" si="49"/>
        <v>0</v>
      </c>
      <c r="AL72" s="1">
        <f t="shared" si="49"/>
        <v>0</v>
      </c>
      <c r="AM72" s="1">
        <f t="shared" si="49"/>
        <v>0</v>
      </c>
      <c r="AN72" s="1">
        <f t="shared" si="49"/>
        <v>0</v>
      </c>
      <c r="AO72" s="1">
        <f t="shared" si="49"/>
        <v>0</v>
      </c>
      <c r="AP72" s="1">
        <f t="shared" si="49"/>
        <v>0</v>
      </c>
    </row>
    <row r="73" spans="1:42">
      <c r="A73" s="1" t="str">
        <f>Calc1!A73</f>
        <v>Travelling Expenses</v>
      </c>
      <c r="B73" s="1">
        <f>Calc1!B73</f>
        <v>0</v>
      </c>
      <c r="C73" s="1">
        <f>Calc1!C73</f>
        <v>0</v>
      </c>
      <c r="D73" s="1">
        <f>Calc1!D73</f>
        <v>0</v>
      </c>
      <c r="E73" s="12" t="e">
        <f>Calc1!E73</f>
        <v>#VALUE!</v>
      </c>
      <c r="F73" s="2">
        <f>Calc1!F73</f>
        <v>0</v>
      </c>
      <c r="G73" s="1">
        <f t="shared" si="47"/>
        <v>0</v>
      </c>
      <c r="H73" s="1">
        <f t="shared" si="50"/>
        <v>0</v>
      </c>
      <c r="I73" s="1">
        <f t="shared" si="50"/>
        <v>0</v>
      </c>
      <c r="J73" s="1">
        <f t="shared" si="50"/>
        <v>0</v>
      </c>
      <c r="K73" s="1">
        <f t="shared" si="50"/>
        <v>0</v>
      </c>
      <c r="L73" s="1">
        <f t="shared" si="50"/>
        <v>0</v>
      </c>
      <c r="M73" s="1">
        <f t="shared" si="50"/>
        <v>0</v>
      </c>
      <c r="N73" s="1">
        <f t="shared" si="50"/>
        <v>0</v>
      </c>
      <c r="O73" s="1">
        <f t="shared" si="50"/>
        <v>0</v>
      </c>
      <c r="P73" s="1">
        <f t="shared" si="50"/>
        <v>0</v>
      </c>
      <c r="Q73" s="1">
        <f t="shared" si="50"/>
        <v>0</v>
      </c>
      <c r="R73" s="1">
        <f t="shared" si="50"/>
        <v>0</v>
      </c>
      <c r="S73" s="1">
        <f t="shared" si="51"/>
        <v>0</v>
      </c>
      <c r="T73" s="1">
        <f t="shared" si="51"/>
        <v>0</v>
      </c>
      <c r="U73" s="1">
        <f t="shared" si="51"/>
        <v>0</v>
      </c>
      <c r="V73" s="1">
        <f t="shared" si="51"/>
        <v>0</v>
      </c>
      <c r="W73" s="1">
        <f t="shared" si="51"/>
        <v>0</v>
      </c>
      <c r="X73" s="1">
        <f t="shared" si="51"/>
        <v>0</v>
      </c>
      <c r="Y73" s="1">
        <f t="shared" si="51"/>
        <v>0</v>
      </c>
      <c r="Z73" s="1">
        <f t="shared" si="51"/>
        <v>0</v>
      </c>
      <c r="AA73" s="1">
        <f t="shared" si="51"/>
        <v>0</v>
      </c>
      <c r="AB73" s="1">
        <f t="shared" si="51"/>
        <v>0</v>
      </c>
      <c r="AC73" s="1">
        <f t="shared" si="44"/>
        <v>0</v>
      </c>
      <c r="AD73" s="1">
        <f t="shared" si="44"/>
        <v>0</v>
      </c>
      <c r="AE73" s="1">
        <f t="shared" si="45"/>
        <v>0</v>
      </c>
      <c r="AF73" s="1">
        <f t="shared" si="49"/>
        <v>0</v>
      </c>
      <c r="AG73" s="1">
        <f t="shared" si="49"/>
        <v>0</v>
      </c>
      <c r="AH73" s="1">
        <f t="shared" si="49"/>
        <v>0</v>
      </c>
      <c r="AI73" s="1">
        <f t="shared" si="49"/>
        <v>0</v>
      </c>
      <c r="AJ73" s="1">
        <f t="shared" si="49"/>
        <v>0</v>
      </c>
      <c r="AK73" s="1">
        <f t="shared" si="49"/>
        <v>0</v>
      </c>
      <c r="AL73" s="1">
        <f t="shared" si="49"/>
        <v>0</v>
      </c>
      <c r="AM73" s="1">
        <f t="shared" si="49"/>
        <v>0</v>
      </c>
      <c r="AN73" s="1">
        <f t="shared" si="49"/>
        <v>0</v>
      </c>
      <c r="AO73" s="1">
        <f t="shared" si="49"/>
        <v>0</v>
      </c>
      <c r="AP73" s="1">
        <f t="shared" si="49"/>
        <v>0</v>
      </c>
    </row>
    <row r="74" spans="1:42">
      <c r="A74" s="1" t="str">
        <f>Calc1!A74</f>
        <v>Waste disposal</v>
      </c>
      <c r="B74" s="1">
        <f>Calc1!B74</f>
        <v>0</v>
      </c>
      <c r="C74" s="1">
        <f>Calc1!C74</f>
        <v>0</v>
      </c>
      <c r="D74" s="1">
        <f>Calc1!D74</f>
        <v>0</v>
      </c>
      <c r="E74" s="12" t="e">
        <f>Calc1!E74</f>
        <v>#VALUE!</v>
      </c>
      <c r="F74" s="2">
        <f>Calc1!F74</f>
        <v>0</v>
      </c>
      <c r="G74" s="1">
        <f t="shared" si="47"/>
        <v>0</v>
      </c>
      <c r="H74" s="1">
        <f t="shared" si="50"/>
        <v>0</v>
      </c>
      <c r="I74" s="1">
        <f t="shared" si="50"/>
        <v>0</v>
      </c>
      <c r="J74" s="1">
        <f t="shared" si="50"/>
        <v>0</v>
      </c>
      <c r="K74" s="1">
        <f t="shared" si="50"/>
        <v>0</v>
      </c>
      <c r="L74" s="1">
        <f t="shared" si="50"/>
        <v>0</v>
      </c>
      <c r="M74" s="1">
        <f t="shared" si="50"/>
        <v>0</v>
      </c>
      <c r="N74" s="1">
        <f t="shared" si="50"/>
        <v>0</v>
      </c>
      <c r="O74" s="1">
        <f t="shared" si="50"/>
        <v>0</v>
      </c>
      <c r="P74" s="1">
        <f t="shared" si="50"/>
        <v>0</v>
      </c>
      <c r="Q74" s="1">
        <f t="shared" si="50"/>
        <v>0</v>
      </c>
      <c r="R74" s="1">
        <f t="shared" si="50"/>
        <v>0</v>
      </c>
      <c r="S74" s="1">
        <f t="shared" si="51"/>
        <v>0</v>
      </c>
      <c r="T74" s="1">
        <f t="shared" si="51"/>
        <v>0</v>
      </c>
      <c r="U74" s="1">
        <f t="shared" si="51"/>
        <v>0</v>
      </c>
      <c r="V74" s="1">
        <f t="shared" si="51"/>
        <v>0</v>
      </c>
      <c r="W74" s="1">
        <f t="shared" si="51"/>
        <v>0</v>
      </c>
      <c r="X74" s="1">
        <f t="shared" si="51"/>
        <v>0</v>
      </c>
      <c r="Y74" s="1">
        <f t="shared" si="51"/>
        <v>0</v>
      </c>
      <c r="Z74" s="1">
        <f t="shared" si="51"/>
        <v>0</v>
      </c>
      <c r="AA74" s="1">
        <f t="shared" si="51"/>
        <v>0</v>
      </c>
      <c r="AB74" s="1">
        <f t="shared" si="51"/>
        <v>0</v>
      </c>
      <c r="AC74" s="1">
        <f t="shared" si="44"/>
        <v>0</v>
      </c>
      <c r="AD74" s="1">
        <f t="shared" si="44"/>
        <v>0</v>
      </c>
      <c r="AE74" s="1">
        <f t="shared" si="45"/>
        <v>0</v>
      </c>
      <c r="AF74" s="1">
        <f t="shared" si="49"/>
        <v>0</v>
      </c>
      <c r="AG74" s="1">
        <f t="shared" si="49"/>
        <v>0</v>
      </c>
      <c r="AH74" s="1">
        <f t="shared" si="49"/>
        <v>0</v>
      </c>
      <c r="AI74" s="1">
        <f t="shared" si="49"/>
        <v>0</v>
      </c>
      <c r="AJ74" s="1">
        <f t="shared" si="49"/>
        <v>0</v>
      </c>
      <c r="AK74" s="1">
        <f t="shared" si="49"/>
        <v>0</v>
      </c>
      <c r="AL74" s="1">
        <f t="shared" si="49"/>
        <v>0</v>
      </c>
      <c r="AM74" s="1">
        <f t="shared" si="49"/>
        <v>0</v>
      </c>
      <c r="AN74" s="1">
        <f t="shared" si="49"/>
        <v>0</v>
      </c>
      <c r="AO74" s="1">
        <f t="shared" si="49"/>
        <v>0</v>
      </c>
      <c r="AP74" s="1">
        <f t="shared" si="49"/>
        <v>0</v>
      </c>
    </row>
    <row r="75" spans="1:42">
      <c r="A75" s="1" t="str">
        <f>Calc1!A75</f>
        <v>Owners Salary and Wages</v>
      </c>
      <c r="B75" s="1">
        <f>Calc1!B75</f>
        <v>0</v>
      </c>
      <c r="C75" s="1">
        <f>Calc1!C75</f>
        <v>0</v>
      </c>
      <c r="D75" s="1">
        <f>Calc1!D75</f>
        <v>0</v>
      </c>
      <c r="E75" s="12" t="e">
        <f>Calc1!E75</f>
        <v>#VALUE!</v>
      </c>
      <c r="F75" s="2">
        <f>Calc1!F75</f>
        <v>0</v>
      </c>
      <c r="G75" s="1">
        <f t="shared" si="47"/>
        <v>0</v>
      </c>
      <c r="H75" s="1">
        <f t="shared" si="50"/>
        <v>0</v>
      </c>
      <c r="I75" s="1">
        <f t="shared" si="50"/>
        <v>0</v>
      </c>
      <c r="J75" s="1">
        <f t="shared" si="50"/>
        <v>0</v>
      </c>
      <c r="K75" s="1">
        <f t="shared" si="50"/>
        <v>0</v>
      </c>
      <c r="L75" s="1">
        <f t="shared" si="50"/>
        <v>0</v>
      </c>
      <c r="M75" s="1">
        <f t="shared" si="50"/>
        <v>0</v>
      </c>
      <c r="N75" s="1">
        <f t="shared" si="50"/>
        <v>0</v>
      </c>
      <c r="O75" s="1">
        <f t="shared" si="50"/>
        <v>0</v>
      </c>
      <c r="P75" s="1">
        <f t="shared" si="50"/>
        <v>0</v>
      </c>
      <c r="Q75" s="1">
        <f t="shared" si="50"/>
        <v>0</v>
      </c>
      <c r="R75" s="1">
        <f t="shared" si="50"/>
        <v>0</v>
      </c>
      <c r="S75" s="1">
        <f t="shared" si="51"/>
        <v>0</v>
      </c>
      <c r="T75" s="1">
        <f t="shared" si="51"/>
        <v>0</v>
      </c>
      <c r="U75" s="1">
        <f t="shared" si="51"/>
        <v>0</v>
      </c>
      <c r="V75" s="1">
        <f t="shared" si="51"/>
        <v>0</v>
      </c>
      <c r="W75" s="1">
        <f t="shared" si="51"/>
        <v>0</v>
      </c>
      <c r="X75" s="1">
        <f t="shared" si="51"/>
        <v>0</v>
      </c>
      <c r="Y75" s="1">
        <f t="shared" si="51"/>
        <v>0</v>
      </c>
      <c r="Z75" s="1">
        <f t="shared" si="51"/>
        <v>0</v>
      </c>
      <c r="AA75" s="1">
        <f t="shared" si="51"/>
        <v>0</v>
      </c>
      <c r="AB75" s="1">
        <f t="shared" si="51"/>
        <v>0</v>
      </c>
      <c r="AC75" s="1">
        <f t="shared" si="44"/>
        <v>0</v>
      </c>
      <c r="AD75" s="1">
        <f t="shared" si="44"/>
        <v>0</v>
      </c>
      <c r="AE75" s="1">
        <f t="shared" si="45"/>
        <v>0</v>
      </c>
      <c r="AF75" s="1">
        <f t="shared" si="49"/>
        <v>0</v>
      </c>
      <c r="AG75" s="1">
        <f t="shared" si="49"/>
        <v>0</v>
      </c>
      <c r="AH75" s="1">
        <f t="shared" si="49"/>
        <v>0</v>
      </c>
      <c r="AI75" s="1">
        <f t="shared" si="49"/>
        <v>0</v>
      </c>
      <c r="AJ75" s="1">
        <f t="shared" si="49"/>
        <v>0</v>
      </c>
      <c r="AK75" s="1">
        <f t="shared" si="49"/>
        <v>0</v>
      </c>
      <c r="AL75" s="1">
        <f t="shared" si="49"/>
        <v>0</v>
      </c>
      <c r="AM75" s="1">
        <f t="shared" si="49"/>
        <v>0</v>
      </c>
      <c r="AN75" s="1">
        <f t="shared" si="49"/>
        <v>0</v>
      </c>
      <c r="AO75" s="1">
        <f t="shared" si="49"/>
        <v>0</v>
      </c>
      <c r="AP75" s="1">
        <f t="shared" si="49"/>
        <v>0</v>
      </c>
    </row>
    <row r="76" spans="1:42">
      <c r="A76" s="1" t="str">
        <f>Calc1!A76</f>
        <v>Sponsorships</v>
      </c>
      <c r="B76" s="1">
        <f>Calc1!B76</f>
        <v>0</v>
      </c>
      <c r="C76" s="1">
        <f>Calc1!C76</f>
        <v>0</v>
      </c>
      <c r="D76" s="1">
        <f>Calc1!D76</f>
        <v>0</v>
      </c>
      <c r="E76" s="12" t="e">
        <f>Calc1!E76</f>
        <v>#VALUE!</v>
      </c>
      <c r="F76" s="2">
        <f>Calc1!F76</f>
        <v>0</v>
      </c>
      <c r="G76" s="1">
        <f t="shared" si="47"/>
        <v>0</v>
      </c>
      <c r="H76" s="1">
        <f t="shared" si="50"/>
        <v>0</v>
      </c>
      <c r="I76" s="1">
        <f t="shared" si="50"/>
        <v>0</v>
      </c>
      <c r="J76" s="1">
        <f t="shared" si="50"/>
        <v>0</v>
      </c>
      <c r="K76" s="1">
        <f t="shared" si="50"/>
        <v>0</v>
      </c>
      <c r="L76" s="1">
        <f t="shared" si="50"/>
        <v>0</v>
      </c>
      <c r="M76" s="1">
        <f t="shared" si="50"/>
        <v>0</v>
      </c>
      <c r="N76" s="1">
        <f t="shared" si="50"/>
        <v>0</v>
      </c>
      <c r="O76" s="1">
        <f t="shared" si="50"/>
        <v>0</v>
      </c>
      <c r="P76" s="1">
        <f t="shared" si="50"/>
        <v>0</v>
      </c>
      <c r="Q76" s="1">
        <f t="shared" si="50"/>
        <v>0</v>
      </c>
      <c r="R76" s="1">
        <f t="shared" si="50"/>
        <v>0</v>
      </c>
      <c r="S76" s="1">
        <f t="shared" si="51"/>
        <v>0</v>
      </c>
      <c r="T76" s="1">
        <f t="shared" si="51"/>
        <v>0</v>
      </c>
      <c r="U76" s="1">
        <f t="shared" si="51"/>
        <v>0</v>
      </c>
      <c r="V76" s="1">
        <f t="shared" si="51"/>
        <v>0</v>
      </c>
      <c r="W76" s="1">
        <f t="shared" si="51"/>
        <v>0</v>
      </c>
      <c r="X76" s="1">
        <f t="shared" si="51"/>
        <v>0</v>
      </c>
      <c r="Y76" s="1">
        <f t="shared" si="51"/>
        <v>0</v>
      </c>
      <c r="Z76" s="1">
        <f t="shared" si="51"/>
        <v>0</v>
      </c>
      <c r="AA76" s="1">
        <f t="shared" si="51"/>
        <v>0</v>
      </c>
      <c r="AB76" s="1">
        <f t="shared" si="51"/>
        <v>0</v>
      </c>
      <c r="AC76" s="1">
        <f t="shared" si="44"/>
        <v>0</v>
      </c>
      <c r="AD76" s="1">
        <f t="shared" si="44"/>
        <v>0</v>
      </c>
      <c r="AE76" s="1">
        <f t="shared" si="45"/>
        <v>0</v>
      </c>
      <c r="AF76" s="1">
        <f t="shared" si="49"/>
        <v>0</v>
      </c>
      <c r="AG76" s="1">
        <f t="shared" si="49"/>
        <v>0</v>
      </c>
      <c r="AH76" s="1">
        <f t="shared" si="49"/>
        <v>0</v>
      </c>
      <c r="AI76" s="1">
        <f t="shared" si="49"/>
        <v>0</v>
      </c>
      <c r="AJ76" s="1">
        <f t="shared" si="49"/>
        <v>0</v>
      </c>
      <c r="AK76" s="1">
        <f t="shared" si="49"/>
        <v>0</v>
      </c>
      <c r="AL76" s="1">
        <f t="shared" si="49"/>
        <v>0</v>
      </c>
      <c r="AM76" s="1">
        <f t="shared" si="49"/>
        <v>0</v>
      </c>
      <c r="AN76" s="1">
        <f t="shared" si="49"/>
        <v>0</v>
      </c>
      <c r="AO76" s="1">
        <f t="shared" si="49"/>
        <v>0</v>
      </c>
      <c r="AP76" s="1">
        <f t="shared" si="49"/>
        <v>0</v>
      </c>
    </row>
    <row r="77" spans="1:42">
      <c r="A77" s="1" t="str">
        <f>Calc1!A77</f>
        <v>Product Development</v>
      </c>
      <c r="B77" s="1">
        <f>Calc1!B77</f>
        <v>0</v>
      </c>
      <c r="C77" s="1">
        <f>Calc1!C77</f>
        <v>0</v>
      </c>
      <c r="D77" s="1">
        <f>Calc1!D77</f>
        <v>0</v>
      </c>
      <c r="E77" s="12" t="e">
        <f>Calc1!E77</f>
        <v>#VALUE!</v>
      </c>
      <c r="F77" s="2">
        <f>Calc1!F77</f>
        <v>0</v>
      </c>
      <c r="G77" s="1">
        <f t="shared" si="47"/>
        <v>0</v>
      </c>
      <c r="H77" s="1">
        <f t="shared" si="50"/>
        <v>0</v>
      </c>
      <c r="I77" s="1">
        <f t="shared" si="50"/>
        <v>0</v>
      </c>
      <c r="J77" s="1">
        <f t="shared" si="50"/>
        <v>0</v>
      </c>
      <c r="K77" s="1">
        <f t="shared" si="50"/>
        <v>0</v>
      </c>
      <c r="L77" s="1">
        <f t="shared" si="50"/>
        <v>0</v>
      </c>
      <c r="M77" s="1">
        <f t="shared" si="50"/>
        <v>0</v>
      </c>
      <c r="N77" s="1">
        <f t="shared" si="50"/>
        <v>0</v>
      </c>
      <c r="O77" s="1">
        <f t="shared" si="50"/>
        <v>0</v>
      </c>
      <c r="P77" s="1">
        <f t="shared" si="50"/>
        <v>0</v>
      </c>
      <c r="Q77" s="1">
        <f t="shared" si="50"/>
        <v>0</v>
      </c>
      <c r="R77" s="1">
        <f t="shared" si="50"/>
        <v>0</v>
      </c>
      <c r="S77" s="1">
        <f t="shared" si="51"/>
        <v>0</v>
      </c>
      <c r="T77" s="1">
        <f t="shared" si="51"/>
        <v>0</v>
      </c>
      <c r="U77" s="1">
        <f t="shared" si="51"/>
        <v>0</v>
      </c>
      <c r="V77" s="1">
        <f t="shared" si="51"/>
        <v>0</v>
      </c>
      <c r="W77" s="1">
        <f t="shared" si="51"/>
        <v>0</v>
      </c>
      <c r="X77" s="1">
        <f t="shared" si="51"/>
        <v>0</v>
      </c>
      <c r="Y77" s="1">
        <f t="shared" si="51"/>
        <v>0</v>
      </c>
      <c r="Z77" s="1">
        <f t="shared" si="51"/>
        <v>0</v>
      </c>
      <c r="AA77" s="1">
        <f t="shared" si="51"/>
        <v>0</v>
      </c>
      <c r="AB77" s="1">
        <f t="shared" si="51"/>
        <v>0</v>
      </c>
      <c r="AC77" s="1">
        <f t="shared" si="44"/>
        <v>0</v>
      </c>
      <c r="AD77" s="1">
        <f t="shared" si="44"/>
        <v>0</v>
      </c>
      <c r="AE77" s="1">
        <f>$D77/12</f>
        <v>0</v>
      </c>
      <c r="AF77" s="1">
        <f t="shared" si="49"/>
        <v>0</v>
      </c>
      <c r="AG77" s="1">
        <f t="shared" si="49"/>
        <v>0</v>
      </c>
      <c r="AH77" s="1">
        <f t="shared" si="49"/>
        <v>0</v>
      </c>
      <c r="AI77" s="1">
        <f t="shared" si="49"/>
        <v>0</v>
      </c>
      <c r="AJ77" s="1">
        <f t="shared" si="49"/>
        <v>0</v>
      </c>
      <c r="AK77" s="1">
        <f t="shared" si="49"/>
        <v>0</v>
      </c>
      <c r="AL77" s="1">
        <f t="shared" si="49"/>
        <v>0</v>
      </c>
      <c r="AM77" s="1">
        <f t="shared" si="49"/>
        <v>0</v>
      </c>
      <c r="AN77" s="1">
        <f t="shared" si="49"/>
        <v>0</v>
      </c>
      <c r="AO77" s="1">
        <f t="shared" si="49"/>
        <v>0</v>
      </c>
      <c r="AP77" s="1">
        <f t="shared" si="49"/>
        <v>0</v>
      </c>
    </row>
    <row r="79" spans="1:42">
      <c r="A79" s="1" t="s">
        <v>76</v>
      </c>
      <c r="B79" s="1">
        <f>SUM(B48:B77)</f>
        <v>0</v>
      </c>
      <c r="C79" s="1">
        <f>SUM(C48:C77)</f>
        <v>0</v>
      </c>
      <c r="D79" s="1">
        <f>SUM(D48:D77)</f>
        <v>0</v>
      </c>
      <c r="G79" s="1">
        <f>SUM(G48:G77)</f>
        <v>0</v>
      </c>
      <c r="H79" s="1">
        <f t="shared" ref="H79:AC79" si="52">SUM(H48:H77)</f>
        <v>0</v>
      </c>
      <c r="I79" s="1">
        <f t="shared" si="52"/>
        <v>0</v>
      </c>
      <c r="J79" s="1">
        <f t="shared" si="52"/>
        <v>0</v>
      </c>
      <c r="K79" s="1">
        <f t="shared" si="52"/>
        <v>0</v>
      </c>
      <c r="L79" s="1">
        <f t="shared" si="52"/>
        <v>0</v>
      </c>
      <c r="M79" s="1">
        <f t="shared" si="52"/>
        <v>0</v>
      </c>
      <c r="N79" s="1">
        <f t="shared" si="52"/>
        <v>0</v>
      </c>
      <c r="O79" s="1">
        <f t="shared" si="52"/>
        <v>0</v>
      </c>
      <c r="P79" s="1">
        <f t="shared" si="52"/>
        <v>0</v>
      </c>
      <c r="Q79" s="1">
        <f t="shared" si="52"/>
        <v>0</v>
      </c>
      <c r="R79" s="1">
        <f t="shared" si="52"/>
        <v>0</v>
      </c>
      <c r="S79" s="1">
        <f t="shared" si="52"/>
        <v>0</v>
      </c>
      <c r="T79" s="1">
        <f t="shared" si="52"/>
        <v>0</v>
      </c>
      <c r="U79" s="1">
        <f t="shared" si="52"/>
        <v>0</v>
      </c>
      <c r="V79" s="1">
        <f t="shared" si="52"/>
        <v>0</v>
      </c>
      <c r="W79" s="1">
        <f t="shared" si="52"/>
        <v>0</v>
      </c>
      <c r="X79" s="1">
        <f t="shared" si="52"/>
        <v>0</v>
      </c>
      <c r="Y79" s="1">
        <f t="shared" si="52"/>
        <v>0</v>
      </c>
      <c r="Z79" s="1">
        <f t="shared" si="52"/>
        <v>0</v>
      </c>
      <c r="AA79" s="1">
        <f t="shared" si="52"/>
        <v>0</v>
      </c>
      <c r="AB79" s="1">
        <f t="shared" si="52"/>
        <v>0</v>
      </c>
      <c r="AC79" s="1">
        <f t="shared" si="52"/>
        <v>0</v>
      </c>
      <c r="AD79" s="1">
        <f>SUM(AD48:AD77)</f>
        <v>0</v>
      </c>
      <c r="AE79" s="1">
        <f t="shared" ref="AE79:AO79" si="53">SUM(AE48:AE77)</f>
        <v>0</v>
      </c>
      <c r="AF79" s="1">
        <f t="shared" si="53"/>
        <v>0</v>
      </c>
      <c r="AG79" s="1">
        <f t="shared" si="53"/>
        <v>0</v>
      </c>
      <c r="AH79" s="1">
        <f t="shared" si="53"/>
        <v>0</v>
      </c>
      <c r="AI79" s="1">
        <f t="shared" si="53"/>
        <v>0</v>
      </c>
      <c r="AJ79" s="1">
        <f t="shared" si="53"/>
        <v>0</v>
      </c>
      <c r="AK79" s="1">
        <f t="shared" si="53"/>
        <v>0</v>
      </c>
      <c r="AL79" s="1">
        <f t="shared" si="53"/>
        <v>0</v>
      </c>
      <c r="AM79" s="1">
        <f t="shared" si="53"/>
        <v>0</v>
      </c>
      <c r="AN79" s="1">
        <f t="shared" si="53"/>
        <v>0</v>
      </c>
      <c r="AO79" s="1">
        <f t="shared" si="53"/>
        <v>0</v>
      </c>
      <c r="AP79" s="1">
        <f>SUM(AP48:AP77)</f>
        <v>0</v>
      </c>
    </row>
    <row r="81" spans="1:42">
      <c r="A81" s="1" t="s">
        <v>77</v>
      </c>
      <c r="B81" s="1" t="e">
        <f>B35+B45+B79</f>
        <v>#DIV/0!</v>
      </c>
      <c r="C81" s="1" t="e">
        <f>C35+C45+C79</f>
        <v>#DIV/0!</v>
      </c>
      <c r="D81" s="1" t="e">
        <f>D35+D45+D79</f>
        <v>#DIV/0!</v>
      </c>
      <c r="G81" s="1" t="e">
        <f>G35+G45+G79</f>
        <v>#DIV/0!</v>
      </c>
      <c r="H81" s="1" t="e">
        <f t="shared" ref="H81:AD81" si="54">H35+H45+H79</f>
        <v>#DIV/0!</v>
      </c>
      <c r="I81" s="1" t="e">
        <f t="shared" si="54"/>
        <v>#DIV/0!</v>
      </c>
      <c r="J81" s="1" t="e">
        <f t="shared" si="54"/>
        <v>#DIV/0!</v>
      </c>
      <c r="K81" s="1" t="e">
        <f t="shared" si="54"/>
        <v>#DIV/0!</v>
      </c>
      <c r="L81" s="1" t="e">
        <f t="shared" si="54"/>
        <v>#DIV/0!</v>
      </c>
      <c r="M81" s="1" t="e">
        <f t="shared" si="54"/>
        <v>#DIV/0!</v>
      </c>
      <c r="N81" s="1" t="e">
        <f t="shared" si="54"/>
        <v>#DIV/0!</v>
      </c>
      <c r="O81" s="1" t="e">
        <f t="shared" si="54"/>
        <v>#DIV/0!</v>
      </c>
      <c r="P81" s="1" t="e">
        <f t="shared" si="54"/>
        <v>#DIV/0!</v>
      </c>
      <c r="Q81" s="1" t="e">
        <f t="shared" si="54"/>
        <v>#DIV/0!</v>
      </c>
      <c r="R81" s="1" t="e">
        <f t="shared" si="54"/>
        <v>#DIV/0!</v>
      </c>
      <c r="S81" s="1" t="e">
        <f t="shared" si="54"/>
        <v>#DIV/0!</v>
      </c>
      <c r="T81" s="1" t="e">
        <f t="shared" si="54"/>
        <v>#DIV/0!</v>
      </c>
      <c r="U81" s="1" t="e">
        <f t="shared" si="54"/>
        <v>#DIV/0!</v>
      </c>
      <c r="V81" s="1" t="e">
        <f t="shared" si="54"/>
        <v>#DIV/0!</v>
      </c>
      <c r="W81" s="1" t="e">
        <f t="shared" si="54"/>
        <v>#DIV/0!</v>
      </c>
      <c r="X81" s="1" t="e">
        <f t="shared" si="54"/>
        <v>#DIV/0!</v>
      </c>
      <c r="Y81" s="1" t="e">
        <f t="shared" si="54"/>
        <v>#DIV/0!</v>
      </c>
      <c r="Z81" s="1" t="e">
        <f t="shared" si="54"/>
        <v>#DIV/0!</v>
      </c>
      <c r="AA81" s="1" t="e">
        <f t="shared" si="54"/>
        <v>#DIV/0!</v>
      </c>
      <c r="AB81" s="1" t="e">
        <f t="shared" si="54"/>
        <v>#DIV/0!</v>
      </c>
      <c r="AC81" s="1" t="e">
        <f t="shared" si="54"/>
        <v>#DIV/0!</v>
      </c>
      <c r="AD81" s="1" t="e">
        <f t="shared" si="54"/>
        <v>#DIV/0!</v>
      </c>
      <c r="AE81" s="1" t="e">
        <f t="shared" ref="AE81:AP81" si="55">AE35+AE45+AE79</f>
        <v>#DIV/0!</v>
      </c>
      <c r="AF81" s="1" t="e">
        <f t="shared" si="55"/>
        <v>#DIV/0!</v>
      </c>
      <c r="AG81" s="1" t="e">
        <f t="shared" si="55"/>
        <v>#DIV/0!</v>
      </c>
      <c r="AH81" s="1" t="e">
        <f t="shared" si="55"/>
        <v>#DIV/0!</v>
      </c>
      <c r="AI81" s="1" t="e">
        <f t="shared" si="55"/>
        <v>#DIV/0!</v>
      </c>
      <c r="AJ81" s="1" t="e">
        <f t="shared" si="55"/>
        <v>#DIV/0!</v>
      </c>
      <c r="AK81" s="1" t="e">
        <f t="shared" si="55"/>
        <v>#DIV/0!</v>
      </c>
      <c r="AL81" s="1" t="e">
        <f t="shared" si="55"/>
        <v>#DIV/0!</v>
      </c>
      <c r="AM81" s="1" t="e">
        <f t="shared" si="55"/>
        <v>#DIV/0!</v>
      </c>
      <c r="AN81" s="1" t="e">
        <f t="shared" si="55"/>
        <v>#DIV/0!</v>
      </c>
      <c r="AO81" s="1" t="e">
        <f t="shared" si="55"/>
        <v>#DIV/0!</v>
      </c>
      <c r="AP81" s="1" t="e">
        <f t="shared" si="55"/>
        <v>#DIV/0!</v>
      </c>
    </row>
    <row r="83" spans="1:42">
      <c r="A83" s="1" t="s">
        <v>78</v>
      </c>
      <c r="B83" s="2" t="str">
        <f>$B$1</f>
        <v>Year 1</v>
      </c>
      <c r="C83" s="2" t="str">
        <f>$C$1</f>
        <v>Year 2</v>
      </c>
      <c r="D83" s="2" t="str">
        <f>$D$1</f>
        <v>Year 3</v>
      </c>
    </row>
    <row r="84" spans="1:42">
      <c r="A84" s="1">
        <f>Calc1!A84</f>
        <v>0</v>
      </c>
      <c r="B84" s="1">
        <f>SUM(G84:R84)</f>
        <v>0</v>
      </c>
      <c r="C84" s="1">
        <f t="shared" ref="C84:D86" si="56">SUM(S84:AD84)</f>
        <v>0</v>
      </c>
      <c r="D84" s="1">
        <f t="shared" si="56"/>
        <v>0</v>
      </c>
      <c r="E84" s="12" t="e">
        <f>Calc1!E84</f>
        <v>#VALUE!</v>
      </c>
      <c r="F84" s="2">
        <f>Calc1!F84</f>
        <v>0</v>
      </c>
      <c r="G84" s="1">
        <f>Calc1!G84</f>
        <v>0</v>
      </c>
      <c r="H84" s="1">
        <f>Calc1!H84</f>
        <v>0</v>
      </c>
      <c r="I84" s="1">
        <f>Calc1!I84</f>
        <v>0</v>
      </c>
      <c r="J84" s="1">
        <f>Calc1!J84</f>
        <v>0</v>
      </c>
      <c r="K84" s="1">
        <f>Calc1!K84</f>
        <v>0</v>
      </c>
      <c r="L84" s="1">
        <f>Calc1!L84</f>
        <v>0</v>
      </c>
      <c r="M84" s="1">
        <f>Calc1!M84</f>
        <v>0</v>
      </c>
      <c r="N84" s="1">
        <f>Calc1!N84</f>
        <v>0</v>
      </c>
      <c r="O84" s="1">
        <f>Calc1!O84</f>
        <v>0</v>
      </c>
      <c r="P84" s="1">
        <f>Calc1!P84</f>
        <v>0</v>
      </c>
      <c r="Q84" s="1">
        <f>Calc1!Q84</f>
        <v>0</v>
      </c>
      <c r="R84" s="1">
        <f>Calc1!R84</f>
        <v>0</v>
      </c>
      <c r="S84" s="1">
        <f>Calc1!S84</f>
        <v>0</v>
      </c>
      <c r="T84" s="1">
        <f>Calc1!T84</f>
        <v>0</v>
      </c>
      <c r="U84" s="1">
        <f>Calc1!U84</f>
        <v>0</v>
      </c>
      <c r="V84" s="1">
        <f>Calc1!V84</f>
        <v>0</v>
      </c>
      <c r="W84" s="1">
        <f>Calc1!W84</f>
        <v>0</v>
      </c>
      <c r="X84" s="1">
        <f>Calc1!X84</f>
        <v>0</v>
      </c>
      <c r="Y84" s="1">
        <f>Calc1!Y84</f>
        <v>0</v>
      </c>
      <c r="Z84" s="1">
        <f>Calc1!Z84</f>
        <v>0</v>
      </c>
      <c r="AA84" s="1">
        <f>Calc1!AA84</f>
        <v>0</v>
      </c>
      <c r="AB84" s="1">
        <f>Calc1!AB84</f>
        <v>0</v>
      </c>
      <c r="AC84" s="1">
        <f>Calc1!AC84</f>
        <v>0</v>
      </c>
      <c r="AD84" s="1">
        <f>Calc1!AD84</f>
        <v>0</v>
      </c>
      <c r="AE84" s="1">
        <f>Calc1!AE84</f>
        <v>0</v>
      </c>
      <c r="AF84" s="1">
        <f>Calc1!AF84</f>
        <v>0</v>
      </c>
      <c r="AG84" s="1">
        <f>Calc1!AG84</f>
        <v>0</v>
      </c>
      <c r="AH84" s="1">
        <f>Calc1!AH84</f>
        <v>0</v>
      </c>
      <c r="AI84" s="1">
        <f>Calc1!AI84</f>
        <v>0</v>
      </c>
      <c r="AJ84" s="1">
        <f>Calc1!AJ84</f>
        <v>0</v>
      </c>
      <c r="AK84" s="1">
        <f>Calc1!AK84</f>
        <v>0</v>
      </c>
      <c r="AL84" s="1">
        <f>Calc1!AL84</f>
        <v>0</v>
      </c>
      <c r="AM84" s="1">
        <f>Calc1!AM84</f>
        <v>0</v>
      </c>
      <c r="AN84" s="1">
        <f>Calc1!AN84</f>
        <v>0</v>
      </c>
      <c r="AO84" s="1">
        <f>Calc1!AO84</f>
        <v>0</v>
      </c>
      <c r="AP84" s="1">
        <f>Calc1!AP84</f>
        <v>0</v>
      </c>
    </row>
    <row r="85" spans="1:42">
      <c r="A85" s="1" t="str">
        <f>Calc1!A85</f>
        <v>Capex 2</v>
      </c>
      <c r="B85" s="1">
        <f>SUM(G85:R85)</f>
        <v>0</v>
      </c>
      <c r="C85" s="1">
        <f t="shared" si="56"/>
        <v>0</v>
      </c>
      <c r="D85" s="1">
        <f t="shared" si="56"/>
        <v>0</v>
      </c>
      <c r="E85" s="12" t="e">
        <f>Calc1!E85</f>
        <v>#VALUE!</v>
      </c>
      <c r="F85" s="2">
        <f>Calc1!F85</f>
        <v>0</v>
      </c>
      <c r="G85" s="1">
        <f>Calc1!G85</f>
        <v>0</v>
      </c>
      <c r="H85" s="1">
        <f>Calc1!H85</f>
        <v>0</v>
      </c>
      <c r="I85" s="1">
        <f>Calc1!I85</f>
        <v>0</v>
      </c>
      <c r="J85" s="1">
        <f>Calc1!J85</f>
        <v>0</v>
      </c>
      <c r="K85" s="1">
        <f>Calc1!K85</f>
        <v>0</v>
      </c>
      <c r="L85" s="1">
        <f>Calc1!L85</f>
        <v>0</v>
      </c>
      <c r="M85" s="1">
        <f>Calc1!M85</f>
        <v>0</v>
      </c>
      <c r="N85" s="1">
        <f>Calc1!N85</f>
        <v>0</v>
      </c>
      <c r="O85" s="1">
        <f>Calc1!O85</f>
        <v>0</v>
      </c>
      <c r="P85" s="1">
        <f>Calc1!P85</f>
        <v>0</v>
      </c>
      <c r="Q85" s="1">
        <f>Calc1!Q85</f>
        <v>0</v>
      </c>
      <c r="R85" s="1">
        <f>Calc1!R85</f>
        <v>0</v>
      </c>
      <c r="S85" s="1">
        <f>Calc1!S85</f>
        <v>0</v>
      </c>
      <c r="T85" s="1">
        <f>Calc1!T85</f>
        <v>0</v>
      </c>
      <c r="U85" s="1">
        <f>Calc1!U85</f>
        <v>0</v>
      </c>
      <c r="V85" s="1">
        <f>Calc1!V85</f>
        <v>0</v>
      </c>
      <c r="W85" s="1">
        <f>Calc1!W85</f>
        <v>0</v>
      </c>
      <c r="X85" s="1">
        <f>Calc1!X85</f>
        <v>0</v>
      </c>
      <c r="Y85" s="1">
        <f>Calc1!Y85</f>
        <v>0</v>
      </c>
      <c r="Z85" s="1">
        <f>Calc1!Z85</f>
        <v>0</v>
      </c>
      <c r="AA85" s="1">
        <f>Calc1!AA85</f>
        <v>0</v>
      </c>
      <c r="AB85" s="1">
        <f>Calc1!AB85</f>
        <v>0</v>
      </c>
      <c r="AC85" s="1">
        <f>Calc1!AC85</f>
        <v>0</v>
      </c>
      <c r="AD85" s="1">
        <f>Calc1!AD85</f>
        <v>0</v>
      </c>
      <c r="AE85" s="1">
        <f>Calc1!AE85</f>
        <v>0</v>
      </c>
      <c r="AF85" s="1">
        <f>Calc1!AF85</f>
        <v>0</v>
      </c>
      <c r="AG85" s="1">
        <f>Calc1!AG85</f>
        <v>0</v>
      </c>
      <c r="AH85" s="1">
        <f>Calc1!AH85</f>
        <v>0</v>
      </c>
      <c r="AI85" s="1">
        <f>Calc1!AI85</f>
        <v>0</v>
      </c>
      <c r="AJ85" s="1">
        <f>Calc1!AJ85</f>
        <v>0</v>
      </c>
      <c r="AK85" s="1">
        <f>Calc1!AK85</f>
        <v>0</v>
      </c>
      <c r="AL85" s="1">
        <f>Calc1!AL85</f>
        <v>0</v>
      </c>
      <c r="AM85" s="1">
        <f>Calc1!AM85</f>
        <v>0</v>
      </c>
      <c r="AN85" s="1">
        <f>Calc1!AN85</f>
        <v>0</v>
      </c>
      <c r="AO85" s="1">
        <f>Calc1!AO85</f>
        <v>0</v>
      </c>
      <c r="AP85" s="1">
        <f>Calc1!AP85</f>
        <v>0</v>
      </c>
    </row>
    <row r="86" spans="1:42">
      <c r="A86" s="1" t="str">
        <f>Calc1!A86</f>
        <v>Capex 3</v>
      </c>
      <c r="B86" s="1">
        <f>SUM(G86:R86)</f>
        <v>0</v>
      </c>
      <c r="C86" s="1">
        <f t="shared" si="56"/>
        <v>0</v>
      </c>
      <c r="D86" s="1">
        <f t="shared" si="56"/>
        <v>0</v>
      </c>
      <c r="E86" s="12" t="e">
        <f>Calc1!E86</f>
        <v>#VALUE!</v>
      </c>
      <c r="F86" s="2">
        <f>Calc1!F86</f>
        <v>0</v>
      </c>
      <c r="G86" s="1">
        <f>Calc1!G86</f>
        <v>0</v>
      </c>
      <c r="H86" s="1">
        <f>Calc1!H86</f>
        <v>0</v>
      </c>
      <c r="I86" s="1">
        <f>Calc1!I86</f>
        <v>0</v>
      </c>
      <c r="J86" s="1">
        <f>Calc1!J86</f>
        <v>0</v>
      </c>
      <c r="K86" s="1">
        <f>Calc1!K86</f>
        <v>0</v>
      </c>
      <c r="L86" s="1">
        <f>Calc1!L86</f>
        <v>0</v>
      </c>
      <c r="M86" s="1">
        <f>Calc1!M86</f>
        <v>0</v>
      </c>
      <c r="N86" s="1">
        <f>Calc1!N86</f>
        <v>0</v>
      </c>
      <c r="O86" s="1">
        <f>Calc1!O86</f>
        <v>0</v>
      </c>
      <c r="P86" s="1">
        <f>Calc1!P86</f>
        <v>0</v>
      </c>
      <c r="Q86" s="1">
        <f>Calc1!Q86</f>
        <v>0</v>
      </c>
      <c r="R86" s="1">
        <f>Calc1!R86</f>
        <v>0</v>
      </c>
      <c r="S86" s="1">
        <f>Calc1!S86</f>
        <v>0</v>
      </c>
      <c r="T86" s="1">
        <f>Calc1!T86</f>
        <v>0</v>
      </c>
      <c r="U86" s="1">
        <f>Calc1!U86</f>
        <v>0</v>
      </c>
      <c r="V86" s="1">
        <f>Calc1!V86</f>
        <v>0</v>
      </c>
      <c r="W86" s="1">
        <f>Calc1!W86</f>
        <v>0</v>
      </c>
      <c r="X86" s="1">
        <f>Calc1!X86</f>
        <v>0</v>
      </c>
      <c r="Y86" s="1">
        <f>Calc1!Y86</f>
        <v>0</v>
      </c>
      <c r="Z86" s="1">
        <f>Calc1!Z86</f>
        <v>0</v>
      </c>
      <c r="AA86" s="1">
        <f>Calc1!AA86</f>
        <v>0</v>
      </c>
      <c r="AB86" s="1">
        <f>Calc1!AB86</f>
        <v>0</v>
      </c>
      <c r="AC86" s="1">
        <f>Calc1!AC86</f>
        <v>0</v>
      </c>
      <c r="AD86" s="1">
        <f>Calc1!AD86</f>
        <v>0</v>
      </c>
      <c r="AE86" s="1">
        <f>Calc1!AE86</f>
        <v>0</v>
      </c>
      <c r="AF86" s="1">
        <f>Calc1!AF86</f>
        <v>0</v>
      </c>
      <c r="AG86" s="1">
        <f>Calc1!AG86</f>
        <v>0</v>
      </c>
      <c r="AH86" s="1">
        <f>Calc1!AH86</f>
        <v>0</v>
      </c>
      <c r="AI86" s="1">
        <f>Calc1!AI86</f>
        <v>0</v>
      </c>
      <c r="AJ86" s="1">
        <f>Calc1!AJ86</f>
        <v>0</v>
      </c>
      <c r="AK86" s="1">
        <f>Calc1!AK86</f>
        <v>0</v>
      </c>
      <c r="AL86" s="1">
        <f>Calc1!AL86</f>
        <v>0</v>
      </c>
      <c r="AM86" s="1">
        <f>Calc1!AM86</f>
        <v>0</v>
      </c>
      <c r="AN86" s="1">
        <f>Calc1!AN86</f>
        <v>0</v>
      </c>
      <c r="AO86" s="1">
        <f>Calc1!AO86</f>
        <v>0</v>
      </c>
      <c r="AP86" s="1">
        <f>Calc1!AP86</f>
        <v>0</v>
      </c>
    </row>
    <row r="87" spans="1:42">
      <c r="B87" s="1">
        <f>SUM(B84:B86)</f>
        <v>0</v>
      </c>
      <c r="C87" s="1">
        <f>SUM(C84:C86)</f>
        <v>0</v>
      </c>
      <c r="D87" s="1">
        <f>SUM(D84:D86)</f>
        <v>0</v>
      </c>
      <c r="F87" s="1"/>
      <c r="G87" s="1">
        <f>SUM(G84:G86)</f>
        <v>0</v>
      </c>
      <c r="H87" s="1">
        <f>SUM(H84:H86)</f>
        <v>0</v>
      </c>
      <c r="I87" s="1">
        <f t="shared" ref="I87:AD87" si="57">SUM(I84:I86)</f>
        <v>0</v>
      </c>
      <c r="J87" s="1">
        <f t="shared" si="57"/>
        <v>0</v>
      </c>
      <c r="K87" s="1">
        <f t="shared" si="57"/>
        <v>0</v>
      </c>
      <c r="L87" s="1">
        <f t="shared" si="57"/>
        <v>0</v>
      </c>
      <c r="M87" s="1">
        <f t="shared" si="57"/>
        <v>0</v>
      </c>
      <c r="N87" s="1">
        <f t="shared" si="57"/>
        <v>0</v>
      </c>
      <c r="O87" s="1">
        <f t="shared" si="57"/>
        <v>0</v>
      </c>
      <c r="P87" s="1">
        <f t="shared" si="57"/>
        <v>0</v>
      </c>
      <c r="Q87" s="1">
        <f t="shared" si="57"/>
        <v>0</v>
      </c>
      <c r="R87" s="1">
        <f t="shared" si="57"/>
        <v>0</v>
      </c>
      <c r="S87" s="1">
        <f t="shared" si="57"/>
        <v>0</v>
      </c>
      <c r="T87" s="1">
        <f t="shared" si="57"/>
        <v>0</v>
      </c>
      <c r="U87" s="1">
        <f t="shared" si="57"/>
        <v>0</v>
      </c>
      <c r="V87" s="1">
        <f t="shared" si="57"/>
        <v>0</v>
      </c>
      <c r="W87" s="1">
        <f t="shared" si="57"/>
        <v>0</v>
      </c>
      <c r="X87" s="1">
        <f t="shared" si="57"/>
        <v>0</v>
      </c>
      <c r="Y87" s="1">
        <f t="shared" si="57"/>
        <v>0</v>
      </c>
      <c r="Z87" s="1">
        <f t="shared" si="57"/>
        <v>0</v>
      </c>
      <c r="AA87" s="1">
        <f t="shared" si="57"/>
        <v>0</v>
      </c>
      <c r="AB87" s="1">
        <f t="shared" si="57"/>
        <v>0</v>
      </c>
      <c r="AC87" s="1">
        <f t="shared" si="57"/>
        <v>0</v>
      </c>
      <c r="AD87" s="1">
        <f t="shared" si="57"/>
        <v>0</v>
      </c>
      <c r="AE87" s="1">
        <f t="shared" ref="AE87:AP87" si="58">SUM(AE84:AE86)</f>
        <v>0</v>
      </c>
      <c r="AF87" s="1">
        <f t="shared" si="58"/>
        <v>0</v>
      </c>
      <c r="AG87" s="1">
        <f t="shared" si="58"/>
        <v>0</v>
      </c>
      <c r="AH87" s="1">
        <f t="shared" si="58"/>
        <v>0</v>
      </c>
      <c r="AI87" s="1">
        <f t="shared" si="58"/>
        <v>0</v>
      </c>
      <c r="AJ87" s="1">
        <f t="shared" si="58"/>
        <v>0</v>
      </c>
      <c r="AK87" s="1">
        <f t="shared" si="58"/>
        <v>0</v>
      </c>
      <c r="AL87" s="1">
        <f t="shared" si="58"/>
        <v>0</v>
      </c>
      <c r="AM87" s="1">
        <f t="shared" si="58"/>
        <v>0</v>
      </c>
      <c r="AN87" s="1">
        <f t="shared" si="58"/>
        <v>0</v>
      </c>
      <c r="AO87" s="1">
        <f t="shared" si="58"/>
        <v>0</v>
      </c>
      <c r="AP87" s="1">
        <f t="shared" si="58"/>
        <v>0</v>
      </c>
    </row>
    <row r="88" spans="1:42">
      <c r="A88" s="1" t="s">
        <v>81</v>
      </c>
      <c r="B88" s="2"/>
      <c r="C88" s="2"/>
      <c r="D88" s="2"/>
    </row>
    <row r="89" spans="1:42">
      <c r="A89" s="1">
        <f>Calc1!A89</f>
        <v>0</v>
      </c>
      <c r="B89" s="1">
        <f>SUM(G89:R89)</f>
        <v>0</v>
      </c>
      <c r="C89" s="1">
        <f t="shared" ref="C89:D91" si="59">SUM(S89:AD89)</f>
        <v>0</v>
      </c>
      <c r="D89" s="1">
        <f t="shared" si="59"/>
        <v>0</v>
      </c>
      <c r="G89" s="1">
        <f>Calc1!G89</f>
        <v>0</v>
      </c>
      <c r="H89" s="1">
        <f>Calc1!H89</f>
        <v>0</v>
      </c>
      <c r="I89" s="1">
        <f>Calc1!I89</f>
        <v>0</v>
      </c>
      <c r="J89" s="1">
        <f>Calc1!J89</f>
        <v>0</v>
      </c>
      <c r="K89" s="1">
        <f>Calc1!K89</f>
        <v>0</v>
      </c>
      <c r="L89" s="1">
        <f>Calc1!L89</f>
        <v>0</v>
      </c>
      <c r="M89" s="1">
        <f>Calc1!M89</f>
        <v>0</v>
      </c>
      <c r="N89" s="1">
        <f>Calc1!N89</f>
        <v>0</v>
      </c>
      <c r="O89" s="1">
        <f>Calc1!O89</f>
        <v>0</v>
      </c>
      <c r="P89" s="1">
        <f>Calc1!P89</f>
        <v>0</v>
      </c>
      <c r="Q89" s="1">
        <f>Calc1!Q89</f>
        <v>0</v>
      </c>
      <c r="R89" s="1">
        <f>Calc1!R89</f>
        <v>0</v>
      </c>
      <c r="S89" s="1">
        <f>Calc1!S89</f>
        <v>0</v>
      </c>
      <c r="T89" s="1">
        <f>Calc1!T89</f>
        <v>0</v>
      </c>
      <c r="U89" s="1">
        <f>Calc1!U89</f>
        <v>0</v>
      </c>
      <c r="V89" s="1">
        <f>Calc1!V89</f>
        <v>0</v>
      </c>
      <c r="W89" s="1">
        <f>Calc1!W89</f>
        <v>0</v>
      </c>
      <c r="X89" s="1">
        <f>Calc1!X89</f>
        <v>0</v>
      </c>
      <c r="Y89" s="1">
        <f>Calc1!Y89</f>
        <v>0</v>
      </c>
      <c r="Z89" s="1">
        <f>Calc1!Z89</f>
        <v>0</v>
      </c>
      <c r="AA89" s="1">
        <f>Calc1!AA89</f>
        <v>0</v>
      </c>
      <c r="AB89" s="1">
        <f>Calc1!AB89</f>
        <v>0</v>
      </c>
      <c r="AC89" s="1">
        <f>Calc1!AC89</f>
        <v>0</v>
      </c>
      <c r="AD89" s="1">
        <f>Calc1!AD89</f>
        <v>0</v>
      </c>
      <c r="AE89" s="1">
        <f>Calc1!AE89</f>
        <v>0</v>
      </c>
      <c r="AF89" s="1">
        <f>Calc1!AF89</f>
        <v>0</v>
      </c>
      <c r="AG89" s="1">
        <f>Calc1!AG89</f>
        <v>0</v>
      </c>
      <c r="AH89" s="1">
        <f>Calc1!AH89</f>
        <v>0</v>
      </c>
      <c r="AI89" s="1">
        <f>Calc1!AI89</f>
        <v>0</v>
      </c>
      <c r="AJ89" s="1">
        <f>Calc1!AJ89</f>
        <v>0</v>
      </c>
      <c r="AK89" s="1">
        <f>Calc1!AK89</f>
        <v>0</v>
      </c>
      <c r="AL89" s="1">
        <f>Calc1!AL89</f>
        <v>0</v>
      </c>
      <c r="AM89" s="1">
        <f>Calc1!AM89</f>
        <v>0</v>
      </c>
      <c r="AN89" s="1">
        <f>Calc1!AN89</f>
        <v>0</v>
      </c>
      <c r="AO89" s="1">
        <f>Calc1!AO89</f>
        <v>0</v>
      </c>
      <c r="AP89" s="1">
        <f>Calc1!AP89</f>
        <v>0</v>
      </c>
    </row>
    <row r="90" spans="1:42">
      <c r="A90" s="1" t="str">
        <f>Calc1!A90</f>
        <v>Capex 2</v>
      </c>
      <c r="B90" s="1">
        <f>SUM(G90:R90)</f>
        <v>0</v>
      </c>
      <c r="C90" s="1">
        <f t="shared" si="59"/>
        <v>0</v>
      </c>
      <c r="D90" s="1">
        <f t="shared" si="59"/>
        <v>0</v>
      </c>
      <c r="G90" s="1">
        <f>Calc1!G90</f>
        <v>0</v>
      </c>
      <c r="H90" s="1">
        <f>Calc1!H90</f>
        <v>0</v>
      </c>
      <c r="I90" s="1">
        <f>Calc1!I90</f>
        <v>0</v>
      </c>
      <c r="J90" s="1">
        <f>Calc1!J90</f>
        <v>0</v>
      </c>
      <c r="K90" s="1">
        <f>Calc1!K90</f>
        <v>0</v>
      </c>
      <c r="L90" s="1">
        <f>Calc1!L90</f>
        <v>0</v>
      </c>
      <c r="M90" s="1">
        <f>Calc1!M90</f>
        <v>0</v>
      </c>
      <c r="N90" s="1">
        <f>Calc1!N90</f>
        <v>0</v>
      </c>
      <c r="O90" s="1">
        <f>Calc1!O90</f>
        <v>0</v>
      </c>
      <c r="P90" s="1">
        <f>Calc1!P90</f>
        <v>0</v>
      </c>
      <c r="Q90" s="1">
        <f>Calc1!Q90</f>
        <v>0</v>
      </c>
      <c r="R90" s="1">
        <f>Calc1!R90</f>
        <v>0</v>
      </c>
      <c r="S90" s="1">
        <f>Calc1!S90</f>
        <v>0</v>
      </c>
      <c r="T90" s="1">
        <f>Calc1!T90</f>
        <v>0</v>
      </c>
      <c r="U90" s="1">
        <f>Calc1!U90</f>
        <v>0</v>
      </c>
      <c r="V90" s="1">
        <f>Calc1!V90</f>
        <v>0</v>
      </c>
      <c r="W90" s="1">
        <f>Calc1!W90</f>
        <v>0</v>
      </c>
      <c r="X90" s="1">
        <f>Calc1!X90</f>
        <v>0</v>
      </c>
      <c r="Y90" s="1">
        <f>Calc1!Y90</f>
        <v>0</v>
      </c>
      <c r="Z90" s="1">
        <f>Calc1!Z90</f>
        <v>0</v>
      </c>
      <c r="AA90" s="1">
        <f>Calc1!AA90</f>
        <v>0</v>
      </c>
      <c r="AB90" s="1">
        <f>Calc1!AB90</f>
        <v>0</v>
      </c>
      <c r="AC90" s="1">
        <f>Calc1!AC90</f>
        <v>0</v>
      </c>
      <c r="AD90" s="1">
        <f>Calc1!AD90</f>
        <v>0</v>
      </c>
      <c r="AE90" s="1">
        <f>Calc1!AE90</f>
        <v>0</v>
      </c>
      <c r="AF90" s="1">
        <f>Calc1!AF90</f>
        <v>0</v>
      </c>
      <c r="AG90" s="1">
        <f>Calc1!AG90</f>
        <v>0</v>
      </c>
      <c r="AH90" s="1">
        <f>Calc1!AH90</f>
        <v>0</v>
      </c>
      <c r="AI90" s="1">
        <f>Calc1!AI90</f>
        <v>0</v>
      </c>
      <c r="AJ90" s="1">
        <f>Calc1!AJ90</f>
        <v>0</v>
      </c>
      <c r="AK90" s="1">
        <f>Calc1!AK90</f>
        <v>0</v>
      </c>
      <c r="AL90" s="1">
        <f>Calc1!AL90</f>
        <v>0</v>
      </c>
      <c r="AM90" s="1">
        <f>Calc1!AM90</f>
        <v>0</v>
      </c>
      <c r="AN90" s="1">
        <f>Calc1!AN90</f>
        <v>0</v>
      </c>
      <c r="AO90" s="1">
        <f>Calc1!AO90</f>
        <v>0</v>
      </c>
      <c r="AP90" s="1">
        <f>Calc1!AP90</f>
        <v>0</v>
      </c>
    </row>
    <row r="91" spans="1:42">
      <c r="A91" s="1" t="str">
        <f>Calc1!A91</f>
        <v>Capex 3</v>
      </c>
      <c r="B91" s="1">
        <f>SUM(G91:R91)</f>
        <v>0</v>
      </c>
      <c r="C91" s="1">
        <f t="shared" si="59"/>
        <v>0</v>
      </c>
      <c r="D91" s="1">
        <f t="shared" si="59"/>
        <v>0</v>
      </c>
      <c r="G91" s="1">
        <f>Calc1!G91</f>
        <v>0</v>
      </c>
      <c r="H91" s="1">
        <f>Calc1!H91</f>
        <v>0</v>
      </c>
      <c r="I91" s="1">
        <f>Calc1!I91</f>
        <v>0</v>
      </c>
      <c r="J91" s="1">
        <f>Calc1!J91</f>
        <v>0</v>
      </c>
      <c r="K91" s="1">
        <f>Calc1!K91</f>
        <v>0</v>
      </c>
      <c r="L91" s="1">
        <f>Calc1!L91</f>
        <v>0</v>
      </c>
      <c r="M91" s="1">
        <f>Calc1!M91</f>
        <v>0</v>
      </c>
      <c r="N91" s="1">
        <f>Calc1!N91</f>
        <v>0</v>
      </c>
      <c r="O91" s="1">
        <f>Calc1!O91</f>
        <v>0</v>
      </c>
      <c r="P91" s="1">
        <f>Calc1!P91</f>
        <v>0</v>
      </c>
      <c r="Q91" s="1">
        <f>Calc1!Q91</f>
        <v>0</v>
      </c>
      <c r="R91" s="1">
        <f>Calc1!R91</f>
        <v>0</v>
      </c>
      <c r="S91" s="1">
        <f>Calc1!S91</f>
        <v>0</v>
      </c>
      <c r="T91" s="1">
        <f>Calc1!T91</f>
        <v>0</v>
      </c>
      <c r="U91" s="1">
        <f>Calc1!U91</f>
        <v>0</v>
      </c>
      <c r="V91" s="1">
        <f>Calc1!V91</f>
        <v>0</v>
      </c>
      <c r="W91" s="1">
        <f>Calc1!W91</f>
        <v>0</v>
      </c>
      <c r="X91" s="1">
        <f>Calc1!X91</f>
        <v>0</v>
      </c>
      <c r="Y91" s="1">
        <f>Calc1!Y91</f>
        <v>0</v>
      </c>
      <c r="Z91" s="1">
        <f>Calc1!Z91</f>
        <v>0</v>
      </c>
      <c r="AA91" s="1">
        <f>Calc1!AA91</f>
        <v>0</v>
      </c>
      <c r="AB91" s="1">
        <f>Calc1!AB91</f>
        <v>0</v>
      </c>
      <c r="AC91" s="1">
        <f>Calc1!AC91</f>
        <v>0</v>
      </c>
      <c r="AD91" s="1">
        <f>Calc1!AD91</f>
        <v>0</v>
      </c>
      <c r="AE91" s="1">
        <f>Calc1!AE91</f>
        <v>0</v>
      </c>
      <c r="AF91" s="1">
        <f>Calc1!AF91</f>
        <v>0</v>
      </c>
      <c r="AG91" s="1">
        <f>Calc1!AG91</f>
        <v>0</v>
      </c>
      <c r="AH91" s="1">
        <f>Calc1!AH91</f>
        <v>0</v>
      </c>
      <c r="AI91" s="1">
        <f>Calc1!AI91</f>
        <v>0</v>
      </c>
      <c r="AJ91" s="1">
        <f>Calc1!AJ91</f>
        <v>0</v>
      </c>
      <c r="AK91" s="1">
        <f>Calc1!AK91</f>
        <v>0</v>
      </c>
      <c r="AL91" s="1">
        <f>Calc1!AL91</f>
        <v>0</v>
      </c>
      <c r="AM91" s="1">
        <f>Calc1!AM91</f>
        <v>0</v>
      </c>
      <c r="AN91" s="1">
        <f>Calc1!AN91</f>
        <v>0</v>
      </c>
      <c r="AO91" s="1">
        <f>Calc1!AO91</f>
        <v>0</v>
      </c>
      <c r="AP91" s="1">
        <f>Calc1!AP91</f>
        <v>0</v>
      </c>
    </row>
    <row r="92" spans="1:42">
      <c r="B92" s="1">
        <f>SUM(B89:B91)</f>
        <v>0</v>
      </c>
      <c r="C92" s="1">
        <f>SUM(C89:C91)</f>
        <v>0</v>
      </c>
      <c r="D92" s="1">
        <f>SUM(D89:D91)</f>
        <v>0</v>
      </c>
      <c r="F92" s="1"/>
      <c r="G92" s="1">
        <f>SUM(G89:G91)</f>
        <v>0</v>
      </c>
      <c r="H92" s="1">
        <f>SUM(H89:H91)</f>
        <v>0</v>
      </c>
      <c r="I92" s="1">
        <f t="shared" ref="I92:AD92" si="60">SUM(I89:I91)</f>
        <v>0</v>
      </c>
      <c r="J92" s="1">
        <f t="shared" si="60"/>
        <v>0</v>
      </c>
      <c r="K92" s="1">
        <f t="shared" si="60"/>
        <v>0</v>
      </c>
      <c r="L92" s="1">
        <f t="shared" si="60"/>
        <v>0</v>
      </c>
      <c r="M92" s="1">
        <f t="shared" si="60"/>
        <v>0</v>
      </c>
      <c r="N92" s="1">
        <f t="shared" si="60"/>
        <v>0</v>
      </c>
      <c r="O92" s="1">
        <f t="shared" si="60"/>
        <v>0</v>
      </c>
      <c r="P92" s="1">
        <f t="shared" si="60"/>
        <v>0</v>
      </c>
      <c r="Q92" s="1">
        <f t="shared" si="60"/>
        <v>0</v>
      </c>
      <c r="R92" s="1">
        <f t="shared" si="60"/>
        <v>0</v>
      </c>
      <c r="S92" s="1">
        <f t="shared" si="60"/>
        <v>0</v>
      </c>
      <c r="T92" s="1">
        <f t="shared" si="60"/>
        <v>0</v>
      </c>
      <c r="U92" s="1">
        <f t="shared" si="60"/>
        <v>0</v>
      </c>
      <c r="V92" s="1">
        <f t="shared" si="60"/>
        <v>0</v>
      </c>
      <c r="W92" s="1">
        <f t="shared" si="60"/>
        <v>0</v>
      </c>
      <c r="X92" s="1">
        <f t="shared" si="60"/>
        <v>0</v>
      </c>
      <c r="Y92" s="1">
        <f t="shared" si="60"/>
        <v>0</v>
      </c>
      <c r="Z92" s="1">
        <f t="shared" si="60"/>
        <v>0</v>
      </c>
      <c r="AA92" s="1">
        <f t="shared" si="60"/>
        <v>0</v>
      </c>
      <c r="AB92" s="1">
        <f t="shared" si="60"/>
        <v>0</v>
      </c>
      <c r="AC92" s="1">
        <f t="shared" si="60"/>
        <v>0</v>
      </c>
      <c r="AD92" s="1">
        <f t="shared" si="60"/>
        <v>0</v>
      </c>
      <c r="AE92" s="1">
        <f t="shared" ref="AE92:AP92" si="61">SUM(AE89:AE91)</f>
        <v>0</v>
      </c>
      <c r="AF92" s="1">
        <f t="shared" si="61"/>
        <v>0</v>
      </c>
      <c r="AG92" s="1">
        <f t="shared" si="61"/>
        <v>0</v>
      </c>
      <c r="AH92" s="1">
        <f t="shared" si="61"/>
        <v>0</v>
      </c>
      <c r="AI92" s="1">
        <f t="shared" si="61"/>
        <v>0</v>
      </c>
      <c r="AJ92" s="1">
        <f t="shared" si="61"/>
        <v>0</v>
      </c>
      <c r="AK92" s="1">
        <f t="shared" si="61"/>
        <v>0</v>
      </c>
      <c r="AL92" s="1">
        <f t="shared" si="61"/>
        <v>0</v>
      </c>
      <c r="AM92" s="1">
        <f t="shared" si="61"/>
        <v>0</v>
      </c>
      <c r="AN92" s="1">
        <f t="shared" si="61"/>
        <v>0</v>
      </c>
      <c r="AO92" s="1">
        <f t="shared" si="61"/>
        <v>0</v>
      </c>
      <c r="AP92" s="1">
        <f t="shared" si="61"/>
        <v>0</v>
      </c>
    </row>
    <row r="93" spans="1:42">
      <c r="A93" s="1" t="s">
        <v>82</v>
      </c>
      <c r="F93" s="1"/>
    </row>
    <row r="94" spans="1:42">
      <c r="A94" s="1" t="str">
        <f>Calc1!A94</f>
        <v>Premium Funding</v>
      </c>
      <c r="B94" s="1">
        <f>Calc1!B94</f>
        <v>0</v>
      </c>
      <c r="C94" s="1">
        <f>Calc1!C94</f>
        <v>0</v>
      </c>
      <c r="D94" s="1">
        <f>Calc1!D94</f>
        <v>0</v>
      </c>
      <c r="G94" s="1">
        <f>Calc1!G94</f>
        <v>0</v>
      </c>
      <c r="H94" s="1">
        <f>Calc1!H94</f>
        <v>0</v>
      </c>
      <c r="I94" s="1">
        <f>Calc1!I94</f>
        <v>0</v>
      </c>
      <c r="J94" s="1">
        <f>Calc1!J94</f>
        <v>0</v>
      </c>
      <c r="K94" s="1">
        <f>Calc1!K94</f>
        <v>0</v>
      </c>
      <c r="L94" s="1">
        <f>Calc1!L94</f>
        <v>0</v>
      </c>
      <c r="M94" s="1">
        <f>Calc1!M94</f>
        <v>0</v>
      </c>
      <c r="N94" s="1">
        <f>Calc1!N94</f>
        <v>0</v>
      </c>
      <c r="O94" s="1">
        <f>Calc1!O94</f>
        <v>0</v>
      </c>
      <c r="P94" s="1">
        <f>Calc1!P94</f>
        <v>0</v>
      </c>
      <c r="Q94" s="1">
        <f>Calc1!Q94</f>
        <v>0</v>
      </c>
      <c r="R94" s="1">
        <f>Calc1!R94</f>
        <v>0</v>
      </c>
      <c r="S94" s="1">
        <f>Calc1!S94</f>
        <v>0</v>
      </c>
      <c r="T94" s="1">
        <f>Calc1!T94</f>
        <v>0</v>
      </c>
      <c r="U94" s="1">
        <f>Calc1!U94</f>
        <v>0</v>
      </c>
      <c r="V94" s="1">
        <f>Calc1!V94</f>
        <v>0</v>
      </c>
      <c r="W94" s="1">
        <f>Calc1!W94</f>
        <v>0</v>
      </c>
      <c r="X94" s="1">
        <f>Calc1!X94</f>
        <v>0</v>
      </c>
      <c r="Y94" s="1">
        <f>Calc1!Y94</f>
        <v>0</v>
      </c>
      <c r="Z94" s="1">
        <f>Calc1!Z94</f>
        <v>0</v>
      </c>
      <c r="AA94" s="1">
        <f>Calc1!AA94</f>
        <v>0</v>
      </c>
      <c r="AB94" s="1">
        <f>Calc1!AB94</f>
        <v>0</v>
      </c>
      <c r="AC94" s="1">
        <f>Calc1!AC94</f>
        <v>0</v>
      </c>
      <c r="AD94" s="1">
        <f>Calc1!AD94</f>
        <v>0</v>
      </c>
      <c r="AE94" s="1">
        <f>Calc1!AE94</f>
        <v>0</v>
      </c>
      <c r="AF94" s="1">
        <f>Calc1!AF94</f>
        <v>0</v>
      </c>
      <c r="AG94" s="1">
        <f>Calc1!AG94</f>
        <v>0</v>
      </c>
      <c r="AH94" s="1">
        <f>Calc1!AH94</f>
        <v>0</v>
      </c>
      <c r="AI94" s="1">
        <f>Calc1!AI94</f>
        <v>0</v>
      </c>
      <c r="AJ94" s="1">
        <f>Calc1!AJ94</f>
        <v>0</v>
      </c>
      <c r="AK94" s="1">
        <f>Calc1!AK94</f>
        <v>0</v>
      </c>
      <c r="AL94" s="1">
        <f>Calc1!AL94</f>
        <v>0</v>
      </c>
      <c r="AM94" s="1">
        <f>Calc1!AM94</f>
        <v>0</v>
      </c>
      <c r="AN94" s="1">
        <f>Calc1!AN94</f>
        <v>0</v>
      </c>
      <c r="AO94" s="1">
        <f>Calc1!AO94</f>
        <v>0</v>
      </c>
      <c r="AP94" s="1">
        <f>Calc1!AP94</f>
        <v>0</v>
      </c>
    </row>
    <row r="95" spans="1:42">
      <c r="A95" s="1" t="str">
        <f>Calc1!A95</f>
        <v>Premium Funding</v>
      </c>
      <c r="B95" s="1">
        <f>Calc1!B95</f>
        <v>0</v>
      </c>
      <c r="C95" s="1">
        <f>Calc1!C95</f>
        <v>0</v>
      </c>
      <c r="D95" s="1">
        <f>Calc1!D95</f>
        <v>0</v>
      </c>
      <c r="G95" s="1">
        <f>Calc1!G95</f>
        <v>0</v>
      </c>
      <c r="H95" s="1">
        <f>Calc1!H95</f>
        <v>0</v>
      </c>
      <c r="I95" s="1">
        <f>Calc1!I95</f>
        <v>0</v>
      </c>
      <c r="J95" s="1">
        <f>Calc1!J95</f>
        <v>0</v>
      </c>
      <c r="K95" s="1">
        <f>Calc1!K95</f>
        <v>0</v>
      </c>
      <c r="L95" s="1">
        <f>Calc1!L95</f>
        <v>0</v>
      </c>
      <c r="M95" s="1">
        <f>Calc1!M95</f>
        <v>0</v>
      </c>
      <c r="N95" s="1">
        <f>Calc1!N95</f>
        <v>0</v>
      </c>
      <c r="O95" s="1">
        <f>Calc1!O95</f>
        <v>0</v>
      </c>
      <c r="P95" s="1">
        <f>Calc1!P95</f>
        <v>0</v>
      </c>
      <c r="Q95" s="1">
        <f>Calc1!Q95</f>
        <v>0</v>
      </c>
      <c r="R95" s="1">
        <f>Calc1!R95</f>
        <v>0</v>
      </c>
      <c r="S95" s="1">
        <f>Calc1!S95</f>
        <v>0</v>
      </c>
      <c r="T95" s="1">
        <f>Calc1!T95</f>
        <v>0</v>
      </c>
      <c r="U95" s="1">
        <f>Calc1!U95</f>
        <v>0</v>
      </c>
      <c r="V95" s="1">
        <f>Calc1!V95</f>
        <v>0</v>
      </c>
      <c r="W95" s="1">
        <f>Calc1!W95</f>
        <v>0</v>
      </c>
      <c r="X95" s="1">
        <f>Calc1!X95</f>
        <v>0</v>
      </c>
      <c r="Y95" s="1">
        <f>Calc1!Y95</f>
        <v>0</v>
      </c>
      <c r="Z95" s="1">
        <f>Calc1!Z95</f>
        <v>0</v>
      </c>
      <c r="AA95" s="1">
        <f>Calc1!AA95</f>
        <v>0</v>
      </c>
      <c r="AB95" s="1">
        <f>Calc1!AB95</f>
        <v>0</v>
      </c>
      <c r="AC95" s="1">
        <f>Calc1!AC95</f>
        <v>0</v>
      </c>
      <c r="AD95" s="1">
        <f>Calc1!AD95</f>
        <v>0</v>
      </c>
      <c r="AE95" s="1">
        <f>Calc1!AE95</f>
        <v>0</v>
      </c>
      <c r="AF95" s="1">
        <f>Calc1!AF95</f>
        <v>0</v>
      </c>
      <c r="AG95" s="1">
        <f>Calc1!AG95</f>
        <v>0</v>
      </c>
      <c r="AH95" s="1">
        <f>Calc1!AH95</f>
        <v>0</v>
      </c>
      <c r="AI95" s="1">
        <f>Calc1!AI95</f>
        <v>0</v>
      </c>
      <c r="AJ95" s="1">
        <f>Calc1!AJ95</f>
        <v>0</v>
      </c>
      <c r="AK95" s="1">
        <f>Calc1!AK95</f>
        <v>0</v>
      </c>
      <c r="AL95" s="1">
        <f>Calc1!AL95</f>
        <v>0</v>
      </c>
      <c r="AM95" s="1">
        <f>Calc1!AM95</f>
        <v>0</v>
      </c>
      <c r="AN95" s="1">
        <f>Calc1!AN95</f>
        <v>0</v>
      </c>
      <c r="AO95" s="1">
        <f>Calc1!AO95</f>
        <v>0</v>
      </c>
      <c r="AP95" s="1">
        <f>Calc1!AP95</f>
        <v>0</v>
      </c>
    </row>
    <row r="96" spans="1:42">
      <c r="A96" s="1" t="str">
        <f>Calc1!A96</f>
        <v>Premium Funding</v>
      </c>
      <c r="B96" s="1">
        <f>Calc1!B96</f>
        <v>0</v>
      </c>
      <c r="C96" s="1">
        <f>Calc1!C96</f>
        <v>0</v>
      </c>
      <c r="D96" s="1">
        <f>Calc1!D96</f>
        <v>0</v>
      </c>
      <c r="G96" s="1">
        <f>Calc1!G96</f>
        <v>0</v>
      </c>
      <c r="H96" s="1">
        <f>Calc1!H96</f>
        <v>0</v>
      </c>
      <c r="I96" s="1">
        <f>Calc1!I96</f>
        <v>0</v>
      </c>
      <c r="J96" s="1">
        <f>Calc1!J96</f>
        <v>0</v>
      </c>
      <c r="K96" s="1">
        <f>Calc1!K96</f>
        <v>0</v>
      </c>
      <c r="L96" s="1">
        <f>Calc1!L96</f>
        <v>0</v>
      </c>
      <c r="M96" s="1">
        <f>Calc1!M96</f>
        <v>0</v>
      </c>
      <c r="N96" s="1">
        <f>Calc1!N96</f>
        <v>0</v>
      </c>
      <c r="O96" s="1">
        <f>Calc1!O96</f>
        <v>0</v>
      </c>
      <c r="P96" s="1">
        <f>Calc1!P96</f>
        <v>0</v>
      </c>
      <c r="Q96" s="1">
        <f>Calc1!Q96</f>
        <v>0</v>
      </c>
      <c r="R96" s="1">
        <f>Calc1!R96</f>
        <v>0</v>
      </c>
      <c r="S96" s="1">
        <f>Calc1!S96</f>
        <v>0</v>
      </c>
      <c r="T96" s="1">
        <f>Calc1!T96</f>
        <v>0</v>
      </c>
      <c r="U96" s="1">
        <f>Calc1!U96</f>
        <v>0</v>
      </c>
      <c r="V96" s="1">
        <f>Calc1!V96</f>
        <v>0</v>
      </c>
      <c r="W96" s="1">
        <f>Calc1!W96</f>
        <v>0</v>
      </c>
      <c r="X96" s="1">
        <f>Calc1!X96</f>
        <v>0</v>
      </c>
      <c r="Y96" s="1">
        <f>Calc1!Y96</f>
        <v>0</v>
      </c>
      <c r="Z96" s="1">
        <f>Calc1!Z96</f>
        <v>0</v>
      </c>
      <c r="AA96" s="1">
        <f>Calc1!AA96</f>
        <v>0</v>
      </c>
      <c r="AB96" s="1">
        <f>Calc1!AB96</f>
        <v>0</v>
      </c>
      <c r="AC96" s="1">
        <f>Calc1!AC96</f>
        <v>0</v>
      </c>
      <c r="AD96" s="1">
        <f>Calc1!AD96</f>
        <v>0</v>
      </c>
      <c r="AE96" s="1">
        <f>Calc1!AE96</f>
        <v>0</v>
      </c>
      <c r="AF96" s="1">
        <f>Calc1!AF96</f>
        <v>0</v>
      </c>
      <c r="AG96" s="1">
        <f>Calc1!AG96</f>
        <v>0</v>
      </c>
      <c r="AH96" s="1">
        <f>Calc1!AH96</f>
        <v>0</v>
      </c>
      <c r="AI96" s="1">
        <f>Calc1!AI96</f>
        <v>0</v>
      </c>
      <c r="AJ96" s="1">
        <f>Calc1!AJ96</f>
        <v>0</v>
      </c>
      <c r="AK96" s="1">
        <f>Calc1!AK96</f>
        <v>0</v>
      </c>
      <c r="AL96" s="1">
        <f>Calc1!AL96</f>
        <v>0</v>
      </c>
      <c r="AM96" s="1">
        <f>Calc1!AM96</f>
        <v>0</v>
      </c>
      <c r="AN96" s="1">
        <f>Calc1!AN96</f>
        <v>0</v>
      </c>
      <c r="AO96" s="1">
        <f>Calc1!AO96</f>
        <v>0</v>
      </c>
      <c r="AP96" s="1">
        <f>Calc1!AP96</f>
        <v>0</v>
      </c>
    </row>
    <row r="97" spans="1:42">
      <c r="A97" s="1" t="str">
        <f>Calc1!A97</f>
        <v>Loan 4</v>
      </c>
      <c r="B97" s="1">
        <f>Calc1!B97</f>
        <v>0</v>
      </c>
      <c r="C97" s="1">
        <f>Calc1!C97</f>
        <v>0</v>
      </c>
      <c r="D97" s="1">
        <f>Calc1!D97</f>
        <v>0</v>
      </c>
      <c r="G97" s="1">
        <f>Calc1!G97</f>
        <v>0</v>
      </c>
      <c r="H97" s="1">
        <f>Calc1!H97</f>
        <v>0</v>
      </c>
      <c r="I97" s="1">
        <f>Calc1!I97</f>
        <v>0</v>
      </c>
      <c r="J97" s="1">
        <f>Calc1!J97</f>
        <v>0</v>
      </c>
      <c r="K97" s="1">
        <f>Calc1!K97</f>
        <v>0</v>
      </c>
      <c r="L97" s="1">
        <f>Calc1!L97</f>
        <v>0</v>
      </c>
      <c r="M97" s="1">
        <f>Calc1!M97</f>
        <v>0</v>
      </c>
      <c r="N97" s="1">
        <f>Calc1!N97</f>
        <v>0</v>
      </c>
      <c r="O97" s="1">
        <f>Calc1!O97</f>
        <v>0</v>
      </c>
      <c r="P97" s="1">
        <f>Calc1!P97</f>
        <v>0</v>
      </c>
      <c r="Q97" s="1">
        <f>Calc1!Q97</f>
        <v>0</v>
      </c>
      <c r="R97" s="1">
        <f>Calc1!R97</f>
        <v>0</v>
      </c>
      <c r="S97" s="1">
        <f>Calc1!S97</f>
        <v>0</v>
      </c>
      <c r="T97" s="1">
        <f>Calc1!T97</f>
        <v>0</v>
      </c>
      <c r="U97" s="1">
        <f>Calc1!U97</f>
        <v>0</v>
      </c>
      <c r="V97" s="1">
        <f>Calc1!V97</f>
        <v>0</v>
      </c>
      <c r="W97" s="1">
        <f>Calc1!W97</f>
        <v>0</v>
      </c>
      <c r="X97" s="1">
        <f>Calc1!X97</f>
        <v>0</v>
      </c>
      <c r="Y97" s="1">
        <f>Calc1!Y97</f>
        <v>0</v>
      </c>
      <c r="Z97" s="1">
        <f>Calc1!Z97</f>
        <v>0</v>
      </c>
      <c r="AA97" s="1">
        <f>Calc1!AA97</f>
        <v>0</v>
      </c>
      <c r="AB97" s="1">
        <f>Calc1!AB97</f>
        <v>0</v>
      </c>
      <c r="AC97" s="1">
        <f>Calc1!AC97</f>
        <v>0</v>
      </c>
      <c r="AD97" s="1">
        <f>Calc1!AD97</f>
        <v>0</v>
      </c>
      <c r="AE97" s="1">
        <f>Calc1!AE97</f>
        <v>0</v>
      </c>
      <c r="AF97" s="1">
        <f>Calc1!AF97</f>
        <v>0</v>
      </c>
      <c r="AG97" s="1">
        <f>Calc1!AG97</f>
        <v>0</v>
      </c>
      <c r="AH97" s="1">
        <f>Calc1!AH97</f>
        <v>0</v>
      </c>
      <c r="AI97" s="1">
        <f>Calc1!AI97</f>
        <v>0</v>
      </c>
      <c r="AJ97" s="1">
        <f>Calc1!AJ97</f>
        <v>0</v>
      </c>
      <c r="AK97" s="1">
        <f>Calc1!AK97</f>
        <v>0</v>
      </c>
      <c r="AL97" s="1">
        <f>Calc1!AL97</f>
        <v>0</v>
      </c>
      <c r="AM97" s="1">
        <f>Calc1!AM97</f>
        <v>0</v>
      </c>
      <c r="AN97" s="1">
        <f>Calc1!AN97</f>
        <v>0</v>
      </c>
      <c r="AO97" s="1">
        <f>Calc1!AO97</f>
        <v>0</v>
      </c>
      <c r="AP97" s="1">
        <f>Calc1!AP97</f>
        <v>0</v>
      </c>
    </row>
    <row r="98" spans="1:42">
      <c r="B98" s="1">
        <f>SUM(B94:B97)</f>
        <v>0</v>
      </c>
      <c r="C98" s="1">
        <f>SUM(C94:C97)</f>
        <v>0</v>
      </c>
      <c r="D98" s="1">
        <f>SUM(D94:D97)</f>
        <v>0</v>
      </c>
      <c r="G98" s="1">
        <f>SUM(G94:G97)</f>
        <v>0</v>
      </c>
      <c r="H98" s="1">
        <f>SUM(H94:H97)</f>
        <v>0</v>
      </c>
      <c r="I98" s="1">
        <f t="shared" ref="I98:AD98" si="62">SUM(I94:I97)</f>
        <v>0</v>
      </c>
      <c r="J98" s="1">
        <f t="shared" si="62"/>
        <v>0</v>
      </c>
      <c r="K98" s="1">
        <f t="shared" si="62"/>
        <v>0</v>
      </c>
      <c r="L98" s="1">
        <f t="shared" si="62"/>
        <v>0</v>
      </c>
      <c r="M98" s="1">
        <f t="shared" si="62"/>
        <v>0</v>
      </c>
      <c r="N98" s="1">
        <f t="shared" si="62"/>
        <v>0</v>
      </c>
      <c r="O98" s="1">
        <f t="shared" si="62"/>
        <v>0</v>
      </c>
      <c r="P98" s="1">
        <f t="shared" si="62"/>
        <v>0</v>
      </c>
      <c r="Q98" s="1">
        <f t="shared" si="62"/>
        <v>0</v>
      </c>
      <c r="R98" s="1">
        <f t="shared" si="62"/>
        <v>0</v>
      </c>
      <c r="S98" s="1">
        <f t="shared" si="62"/>
        <v>0</v>
      </c>
      <c r="T98" s="1">
        <f t="shared" si="62"/>
        <v>0</v>
      </c>
      <c r="U98" s="1">
        <f t="shared" si="62"/>
        <v>0</v>
      </c>
      <c r="V98" s="1">
        <f t="shared" si="62"/>
        <v>0</v>
      </c>
      <c r="W98" s="1">
        <f t="shared" si="62"/>
        <v>0</v>
      </c>
      <c r="X98" s="1">
        <f t="shared" si="62"/>
        <v>0</v>
      </c>
      <c r="Y98" s="1">
        <f t="shared" si="62"/>
        <v>0</v>
      </c>
      <c r="Z98" s="1">
        <f t="shared" si="62"/>
        <v>0</v>
      </c>
      <c r="AA98" s="1">
        <f t="shared" si="62"/>
        <v>0</v>
      </c>
      <c r="AB98" s="1">
        <f t="shared" si="62"/>
        <v>0</v>
      </c>
      <c r="AC98" s="1">
        <f t="shared" si="62"/>
        <v>0</v>
      </c>
      <c r="AD98" s="1">
        <f t="shared" si="62"/>
        <v>0</v>
      </c>
      <c r="AE98" s="1">
        <f t="shared" ref="AE98:AP98" si="63">SUM(AE94:AE97)</f>
        <v>0</v>
      </c>
      <c r="AF98" s="1">
        <f t="shared" si="63"/>
        <v>0</v>
      </c>
      <c r="AG98" s="1">
        <f t="shared" si="63"/>
        <v>0</v>
      </c>
      <c r="AH98" s="1">
        <f t="shared" si="63"/>
        <v>0</v>
      </c>
      <c r="AI98" s="1">
        <f t="shared" si="63"/>
        <v>0</v>
      </c>
      <c r="AJ98" s="1">
        <f t="shared" si="63"/>
        <v>0</v>
      </c>
      <c r="AK98" s="1">
        <f t="shared" si="63"/>
        <v>0</v>
      </c>
      <c r="AL98" s="1">
        <f t="shared" si="63"/>
        <v>0</v>
      </c>
      <c r="AM98" s="1">
        <f t="shared" si="63"/>
        <v>0</v>
      </c>
      <c r="AN98" s="1">
        <f t="shared" si="63"/>
        <v>0</v>
      </c>
      <c r="AO98" s="1">
        <f t="shared" si="63"/>
        <v>0</v>
      </c>
      <c r="AP98" s="1">
        <f t="shared" si="63"/>
        <v>0</v>
      </c>
    </row>
    <row r="99" spans="1:42">
      <c r="A99" s="1" t="s">
        <v>85</v>
      </c>
      <c r="F99" s="1"/>
    </row>
    <row r="100" spans="1:42">
      <c r="A100" s="1" t="str">
        <f>Calc1!A100</f>
        <v>Premium Funding</v>
      </c>
      <c r="B100" s="1">
        <f>Calc1!B100</f>
        <v>0</v>
      </c>
      <c r="C100" s="1">
        <f>Calc1!C100</f>
        <v>0</v>
      </c>
      <c r="D100" s="1">
        <f>Calc1!D100</f>
        <v>0</v>
      </c>
      <c r="G100" s="1">
        <f>Calc1!G100</f>
        <v>0</v>
      </c>
      <c r="H100" s="1">
        <f>Calc1!H100</f>
        <v>0</v>
      </c>
      <c r="I100" s="1">
        <f>Calc1!I100</f>
        <v>0</v>
      </c>
      <c r="J100" s="1">
        <f>Calc1!J100</f>
        <v>0</v>
      </c>
      <c r="K100" s="1">
        <f>Calc1!K100</f>
        <v>0</v>
      </c>
      <c r="L100" s="1">
        <f>Calc1!L100</f>
        <v>0</v>
      </c>
      <c r="M100" s="1">
        <f>Calc1!M100</f>
        <v>0</v>
      </c>
      <c r="N100" s="1">
        <f>Calc1!N100</f>
        <v>0</v>
      </c>
      <c r="O100" s="1">
        <f>Calc1!O100</f>
        <v>0</v>
      </c>
      <c r="P100" s="1">
        <f>Calc1!P100</f>
        <v>0</v>
      </c>
      <c r="Q100" s="1">
        <f>Calc1!Q100</f>
        <v>0</v>
      </c>
      <c r="R100" s="1">
        <f>Calc1!R100</f>
        <v>0</v>
      </c>
      <c r="S100" s="1">
        <f>Calc1!S100</f>
        <v>0</v>
      </c>
      <c r="T100" s="1">
        <f>Calc1!T100</f>
        <v>0</v>
      </c>
      <c r="U100" s="1">
        <f>Calc1!U100</f>
        <v>0</v>
      </c>
      <c r="V100" s="1">
        <f>Calc1!V100</f>
        <v>0</v>
      </c>
      <c r="W100" s="1">
        <f>Calc1!W100</f>
        <v>0</v>
      </c>
      <c r="X100" s="1">
        <f>Calc1!X100</f>
        <v>0</v>
      </c>
      <c r="Y100" s="1">
        <f>Calc1!Y100</f>
        <v>0</v>
      </c>
      <c r="Z100" s="1">
        <f>Calc1!Z100</f>
        <v>0</v>
      </c>
      <c r="AA100" s="1">
        <f>Calc1!AA100</f>
        <v>0</v>
      </c>
      <c r="AB100" s="1">
        <f>Calc1!AB100</f>
        <v>0</v>
      </c>
      <c r="AC100" s="1">
        <f>Calc1!AC100</f>
        <v>0</v>
      </c>
      <c r="AD100" s="1">
        <f>Calc1!AD100</f>
        <v>0</v>
      </c>
      <c r="AE100" s="1">
        <f>Calc1!AE100</f>
        <v>0</v>
      </c>
      <c r="AF100" s="1">
        <f>Calc1!AF100</f>
        <v>0</v>
      </c>
      <c r="AG100" s="1">
        <f>Calc1!AG100</f>
        <v>0</v>
      </c>
      <c r="AH100" s="1">
        <f>Calc1!AH100</f>
        <v>0</v>
      </c>
      <c r="AI100" s="1">
        <f>Calc1!AI100</f>
        <v>0</v>
      </c>
      <c r="AJ100" s="1">
        <f>Calc1!AJ100</f>
        <v>0</v>
      </c>
      <c r="AK100" s="1">
        <f>Calc1!AK100</f>
        <v>0</v>
      </c>
      <c r="AL100" s="1">
        <f>Calc1!AL100</f>
        <v>0</v>
      </c>
      <c r="AM100" s="1">
        <f>Calc1!AM100</f>
        <v>0</v>
      </c>
      <c r="AN100" s="1">
        <f>Calc1!AN100</f>
        <v>0</v>
      </c>
      <c r="AO100" s="1">
        <f>Calc1!AO100</f>
        <v>0</v>
      </c>
      <c r="AP100" s="1">
        <f>Calc1!AP100</f>
        <v>0</v>
      </c>
    </row>
    <row r="101" spans="1:42">
      <c r="A101" s="1" t="str">
        <f>Calc1!A101</f>
        <v>Premium Funding</v>
      </c>
      <c r="B101" s="1">
        <f>Calc1!B101</f>
        <v>0</v>
      </c>
      <c r="C101" s="1">
        <f>Calc1!C101</f>
        <v>0</v>
      </c>
      <c r="D101" s="1">
        <f>Calc1!D101</f>
        <v>0</v>
      </c>
      <c r="G101" s="1">
        <f>Calc1!G101</f>
        <v>0</v>
      </c>
      <c r="H101" s="1">
        <f>Calc1!H101</f>
        <v>0</v>
      </c>
      <c r="I101" s="1">
        <f>Calc1!I101</f>
        <v>0</v>
      </c>
      <c r="J101" s="1">
        <f>Calc1!J101</f>
        <v>0</v>
      </c>
      <c r="K101" s="1">
        <f>Calc1!K101</f>
        <v>0</v>
      </c>
      <c r="L101" s="1">
        <f>Calc1!L101</f>
        <v>0</v>
      </c>
      <c r="M101" s="1">
        <f>Calc1!M101</f>
        <v>0</v>
      </c>
      <c r="N101" s="1">
        <f>Calc1!N101</f>
        <v>0</v>
      </c>
      <c r="O101" s="1">
        <f>Calc1!O101</f>
        <v>0</v>
      </c>
      <c r="P101" s="1">
        <f>Calc1!P101</f>
        <v>0</v>
      </c>
      <c r="Q101" s="1">
        <f>Calc1!Q101</f>
        <v>0</v>
      </c>
      <c r="R101" s="1">
        <f>Calc1!R101</f>
        <v>0</v>
      </c>
      <c r="S101" s="1">
        <f>Calc1!S101</f>
        <v>0</v>
      </c>
      <c r="T101" s="1">
        <f>Calc1!T101</f>
        <v>0</v>
      </c>
      <c r="U101" s="1">
        <f>Calc1!U101</f>
        <v>0</v>
      </c>
      <c r="V101" s="1">
        <f>Calc1!V101</f>
        <v>0</v>
      </c>
      <c r="W101" s="1">
        <f>Calc1!W101</f>
        <v>0</v>
      </c>
      <c r="X101" s="1">
        <f>Calc1!X101</f>
        <v>0</v>
      </c>
      <c r="Y101" s="1">
        <f>Calc1!Y101</f>
        <v>0</v>
      </c>
      <c r="Z101" s="1">
        <f>Calc1!Z101</f>
        <v>0</v>
      </c>
      <c r="AA101" s="1">
        <f>Calc1!AA101</f>
        <v>0</v>
      </c>
      <c r="AB101" s="1">
        <f>Calc1!AB101</f>
        <v>0</v>
      </c>
      <c r="AC101" s="1">
        <f>Calc1!AC101</f>
        <v>0</v>
      </c>
      <c r="AD101" s="1">
        <f>Calc1!AD101</f>
        <v>0</v>
      </c>
      <c r="AE101" s="1">
        <f>Calc1!AE101</f>
        <v>0</v>
      </c>
      <c r="AF101" s="1">
        <f>Calc1!AF101</f>
        <v>0</v>
      </c>
      <c r="AG101" s="1">
        <f>Calc1!AG101</f>
        <v>0</v>
      </c>
      <c r="AH101" s="1">
        <f>Calc1!AH101</f>
        <v>0</v>
      </c>
      <c r="AI101" s="1">
        <f>Calc1!AI101</f>
        <v>0</v>
      </c>
      <c r="AJ101" s="1">
        <f>Calc1!AJ101</f>
        <v>0</v>
      </c>
      <c r="AK101" s="1">
        <f>Calc1!AK101</f>
        <v>0</v>
      </c>
      <c r="AL101" s="1">
        <f>Calc1!AL101</f>
        <v>0</v>
      </c>
      <c r="AM101" s="1">
        <f>Calc1!AM101</f>
        <v>0</v>
      </c>
      <c r="AN101" s="1">
        <f>Calc1!AN101</f>
        <v>0</v>
      </c>
      <c r="AO101" s="1">
        <f>Calc1!AO101</f>
        <v>0</v>
      </c>
      <c r="AP101" s="1">
        <f>Calc1!AP101</f>
        <v>0</v>
      </c>
    </row>
    <row r="102" spans="1:42">
      <c r="A102" s="1" t="str">
        <f>Calc1!A102</f>
        <v>Premium Funding</v>
      </c>
      <c r="B102" s="1">
        <f>Calc1!B102</f>
        <v>0</v>
      </c>
      <c r="C102" s="1">
        <f>Calc1!C102</f>
        <v>0</v>
      </c>
      <c r="D102" s="1">
        <f>Calc1!D102</f>
        <v>0</v>
      </c>
      <c r="G102" s="1">
        <f>Calc1!G102</f>
        <v>0</v>
      </c>
      <c r="H102" s="1">
        <f>Calc1!H102</f>
        <v>0</v>
      </c>
      <c r="I102" s="1">
        <f>Calc1!I102</f>
        <v>0</v>
      </c>
      <c r="J102" s="1">
        <f>Calc1!J102</f>
        <v>0</v>
      </c>
      <c r="K102" s="1">
        <f>Calc1!K102</f>
        <v>0</v>
      </c>
      <c r="L102" s="1">
        <f>Calc1!L102</f>
        <v>0</v>
      </c>
      <c r="M102" s="1">
        <f>Calc1!M102</f>
        <v>0</v>
      </c>
      <c r="N102" s="1">
        <f>Calc1!N102</f>
        <v>0</v>
      </c>
      <c r="O102" s="1">
        <f>Calc1!O102</f>
        <v>0</v>
      </c>
      <c r="P102" s="1">
        <f>Calc1!P102</f>
        <v>0</v>
      </c>
      <c r="Q102" s="1">
        <f>Calc1!Q102</f>
        <v>0</v>
      </c>
      <c r="R102" s="1">
        <f>Calc1!R102</f>
        <v>0</v>
      </c>
      <c r="S102" s="1">
        <f>Calc1!S102</f>
        <v>0</v>
      </c>
      <c r="T102" s="1">
        <f>Calc1!T102</f>
        <v>0</v>
      </c>
      <c r="U102" s="1">
        <f>Calc1!U102</f>
        <v>0</v>
      </c>
      <c r="V102" s="1">
        <f>Calc1!V102</f>
        <v>0</v>
      </c>
      <c r="W102" s="1">
        <f>Calc1!W102</f>
        <v>0</v>
      </c>
      <c r="X102" s="1">
        <f>Calc1!X102</f>
        <v>0</v>
      </c>
      <c r="Y102" s="1">
        <f>Calc1!Y102</f>
        <v>0</v>
      </c>
      <c r="Z102" s="1">
        <f>Calc1!Z102</f>
        <v>0</v>
      </c>
      <c r="AA102" s="1">
        <f>Calc1!AA102</f>
        <v>0</v>
      </c>
      <c r="AB102" s="1">
        <f>Calc1!AB102</f>
        <v>0</v>
      </c>
      <c r="AC102" s="1">
        <f>Calc1!AC102</f>
        <v>0</v>
      </c>
      <c r="AD102" s="1">
        <f>Calc1!AD102</f>
        <v>0</v>
      </c>
      <c r="AE102" s="1">
        <f>Calc1!AE102</f>
        <v>0</v>
      </c>
      <c r="AF102" s="1">
        <f>Calc1!AF102</f>
        <v>0</v>
      </c>
      <c r="AG102" s="1">
        <f>Calc1!AG102</f>
        <v>0</v>
      </c>
      <c r="AH102" s="1">
        <f>Calc1!AH102</f>
        <v>0</v>
      </c>
      <c r="AI102" s="1">
        <f>Calc1!AI102</f>
        <v>0</v>
      </c>
      <c r="AJ102" s="1">
        <f>Calc1!AJ102</f>
        <v>0</v>
      </c>
      <c r="AK102" s="1">
        <f>Calc1!AK102</f>
        <v>0</v>
      </c>
      <c r="AL102" s="1">
        <f>Calc1!AL102</f>
        <v>0</v>
      </c>
      <c r="AM102" s="1">
        <f>Calc1!AM102</f>
        <v>0</v>
      </c>
      <c r="AN102" s="1">
        <f>Calc1!AN102</f>
        <v>0</v>
      </c>
      <c r="AO102" s="1">
        <f>Calc1!AO102</f>
        <v>0</v>
      </c>
      <c r="AP102" s="1">
        <f>Calc1!AP102</f>
        <v>0</v>
      </c>
    </row>
    <row r="103" spans="1:42">
      <c r="A103" s="1" t="str">
        <f>Calc1!A103</f>
        <v>Loan 4</v>
      </c>
      <c r="B103" s="1">
        <f>Calc1!B103</f>
        <v>0</v>
      </c>
      <c r="C103" s="1">
        <f>Calc1!C103</f>
        <v>0</v>
      </c>
      <c r="D103" s="1">
        <f>Calc1!D103</f>
        <v>0</v>
      </c>
      <c r="G103" s="1">
        <f>Calc1!G103</f>
        <v>0</v>
      </c>
      <c r="H103" s="1">
        <f>Calc1!H103</f>
        <v>0</v>
      </c>
      <c r="I103" s="1">
        <f>Calc1!I103</f>
        <v>0</v>
      </c>
      <c r="J103" s="1">
        <f>Calc1!J103</f>
        <v>0</v>
      </c>
      <c r="K103" s="1">
        <f>Calc1!K103</f>
        <v>0</v>
      </c>
      <c r="L103" s="1">
        <f>Calc1!L103</f>
        <v>0</v>
      </c>
      <c r="M103" s="1">
        <f>Calc1!M103</f>
        <v>0</v>
      </c>
      <c r="N103" s="1">
        <f>Calc1!N103</f>
        <v>0</v>
      </c>
      <c r="O103" s="1">
        <f>Calc1!O103</f>
        <v>0</v>
      </c>
      <c r="P103" s="1">
        <f>Calc1!P103</f>
        <v>0</v>
      </c>
      <c r="Q103" s="1">
        <f>Calc1!Q103</f>
        <v>0</v>
      </c>
      <c r="R103" s="1">
        <f>Calc1!R103</f>
        <v>0</v>
      </c>
      <c r="S103" s="1">
        <f>Calc1!S103</f>
        <v>0</v>
      </c>
      <c r="T103" s="1">
        <f>Calc1!T103</f>
        <v>0</v>
      </c>
      <c r="U103" s="1">
        <f>Calc1!U103</f>
        <v>0</v>
      </c>
      <c r="V103" s="1">
        <f>Calc1!V103</f>
        <v>0</v>
      </c>
      <c r="W103" s="1">
        <f>Calc1!W103</f>
        <v>0</v>
      </c>
      <c r="X103" s="1">
        <f>Calc1!X103</f>
        <v>0</v>
      </c>
      <c r="Y103" s="1">
        <f>Calc1!Y103</f>
        <v>0</v>
      </c>
      <c r="Z103" s="1">
        <f>Calc1!Z103</f>
        <v>0</v>
      </c>
      <c r="AA103" s="1">
        <f>Calc1!AA103</f>
        <v>0</v>
      </c>
      <c r="AB103" s="1">
        <f>Calc1!AB103</f>
        <v>0</v>
      </c>
      <c r="AC103" s="1">
        <f>Calc1!AC103</f>
        <v>0</v>
      </c>
      <c r="AD103" s="1">
        <f>Calc1!AD103</f>
        <v>0</v>
      </c>
      <c r="AE103" s="1">
        <f>Calc1!AE103</f>
        <v>0</v>
      </c>
      <c r="AF103" s="1">
        <f>Calc1!AF103</f>
        <v>0</v>
      </c>
      <c r="AG103" s="1">
        <f>Calc1!AG103</f>
        <v>0</v>
      </c>
      <c r="AH103" s="1">
        <f>Calc1!AH103</f>
        <v>0</v>
      </c>
      <c r="AI103" s="1">
        <f>Calc1!AI103</f>
        <v>0</v>
      </c>
      <c r="AJ103" s="1">
        <f>Calc1!AJ103</f>
        <v>0</v>
      </c>
      <c r="AK103" s="1">
        <f>Calc1!AK103</f>
        <v>0</v>
      </c>
      <c r="AL103" s="1">
        <f>Calc1!AL103</f>
        <v>0</v>
      </c>
      <c r="AM103" s="1">
        <f>Calc1!AM103</f>
        <v>0</v>
      </c>
      <c r="AN103" s="1">
        <f>Calc1!AN103</f>
        <v>0</v>
      </c>
      <c r="AO103" s="1">
        <f>Calc1!AO103</f>
        <v>0</v>
      </c>
      <c r="AP103" s="1">
        <f>Calc1!AP103</f>
        <v>0</v>
      </c>
    </row>
    <row r="104" spans="1:42">
      <c r="B104" s="1">
        <f>SUM(B100:B103)</f>
        <v>0</v>
      </c>
      <c r="C104" s="1">
        <f>SUM(C100:C103)</f>
        <v>0</v>
      </c>
      <c r="D104" s="1">
        <f>SUM(D100:D103)</f>
        <v>0</v>
      </c>
      <c r="G104" s="1">
        <f>SUM(G100:G103)</f>
        <v>0</v>
      </c>
      <c r="H104" s="1">
        <f>SUM(H100:H103)</f>
        <v>0</v>
      </c>
      <c r="I104" s="1">
        <f t="shared" ref="I104:AD104" si="64">SUM(I100:I103)</f>
        <v>0</v>
      </c>
      <c r="J104" s="1">
        <f t="shared" si="64"/>
        <v>0</v>
      </c>
      <c r="K104" s="1">
        <f t="shared" si="64"/>
        <v>0</v>
      </c>
      <c r="L104" s="1">
        <f t="shared" si="64"/>
        <v>0</v>
      </c>
      <c r="M104" s="1">
        <f t="shared" si="64"/>
        <v>0</v>
      </c>
      <c r="N104" s="1">
        <f t="shared" si="64"/>
        <v>0</v>
      </c>
      <c r="O104" s="1">
        <f t="shared" si="64"/>
        <v>0</v>
      </c>
      <c r="P104" s="1">
        <f t="shared" si="64"/>
        <v>0</v>
      </c>
      <c r="Q104" s="1">
        <f t="shared" si="64"/>
        <v>0</v>
      </c>
      <c r="R104" s="1">
        <f t="shared" si="64"/>
        <v>0</v>
      </c>
      <c r="S104" s="1">
        <f t="shared" si="64"/>
        <v>0</v>
      </c>
      <c r="T104" s="1">
        <f t="shared" si="64"/>
        <v>0</v>
      </c>
      <c r="U104" s="1">
        <f t="shared" si="64"/>
        <v>0</v>
      </c>
      <c r="V104" s="1">
        <f t="shared" si="64"/>
        <v>0</v>
      </c>
      <c r="W104" s="1">
        <f t="shared" si="64"/>
        <v>0</v>
      </c>
      <c r="X104" s="1">
        <f t="shared" si="64"/>
        <v>0</v>
      </c>
      <c r="Y104" s="1">
        <f t="shared" si="64"/>
        <v>0</v>
      </c>
      <c r="Z104" s="1">
        <f t="shared" si="64"/>
        <v>0</v>
      </c>
      <c r="AA104" s="1">
        <f t="shared" si="64"/>
        <v>0</v>
      </c>
      <c r="AB104" s="1">
        <f t="shared" si="64"/>
        <v>0</v>
      </c>
      <c r="AC104" s="1">
        <f t="shared" si="64"/>
        <v>0</v>
      </c>
      <c r="AD104" s="1">
        <f t="shared" si="64"/>
        <v>0</v>
      </c>
      <c r="AE104" s="1">
        <f t="shared" ref="AE104:AP104" si="65">SUM(AE100:AE103)</f>
        <v>0</v>
      </c>
      <c r="AF104" s="1">
        <f t="shared" si="65"/>
        <v>0</v>
      </c>
      <c r="AG104" s="1">
        <f t="shared" si="65"/>
        <v>0</v>
      </c>
      <c r="AH104" s="1">
        <f t="shared" si="65"/>
        <v>0</v>
      </c>
      <c r="AI104" s="1">
        <f t="shared" si="65"/>
        <v>0</v>
      </c>
      <c r="AJ104" s="1">
        <f t="shared" si="65"/>
        <v>0</v>
      </c>
      <c r="AK104" s="1">
        <f t="shared" si="65"/>
        <v>0</v>
      </c>
      <c r="AL104" s="1">
        <f t="shared" si="65"/>
        <v>0</v>
      </c>
      <c r="AM104" s="1">
        <f t="shared" si="65"/>
        <v>0</v>
      </c>
      <c r="AN104" s="1">
        <f t="shared" si="65"/>
        <v>0</v>
      </c>
      <c r="AO104" s="1">
        <f t="shared" si="65"/>
        <v>0</v>
      </c>
      <c r="AP104" s="1">
        <f t="shared" si="65"/>
        <v>0</v>
      </c>
    </row>
    <row r="105" spans="1:42">
      <c r="A105" s="1" t="s">
        <v>86</v>
      </c>
      <c r="F105" s="1"/>
    </row>
    <row r="106" spans="1:42">
      <c r="A106" s="11" t="str">
        <f>A94</f>
        <v>Premium Funding</v>
      </c>
      <c r="B106" s="1">
        <f t="shared" ref="B106:D109" si="66">B94-B100</f>
        <v>0</v>
      </c>
      <c r="C106" s="1">
        <f t="shared" si="66"/>
        <v>0</v>
      </c>
      <c r="D106" s="1">
        <f t="shared" si="66"/>
        <v>0</v>
      </c>
      <c r="G106" s="1">
        <f>G94-G100</f>
        <v>0</v>
      </c>
      <c r="H106" s="1">
        <f t="shared" ref="H106:AD109" si="67">H94-H100</f>
        <v>0</v>
      </c>
      <c r="I106" s="1">
        <f t="shared" si="67"/>
        <v>0</v>
      </c>
      <c r="J106" s="1">
        <f t="shared" si="67"/>
        <v>0</v>
      </c>
      <c r="K106" s="1">
        <f t="shared" si="67"/>
        <v>0</v>
      </c>
      <c r="L106" s="1">
        <f t="shared" si="67"/>
        <v>0</v>
      </c>
      <c r="M106" s="1">
        <f t="shared" si="67"/>
        <v>0</v>
      </c>
      <c r="N106" s="1">
        <f t="shared" si="67"/>
        <v>0</v>
      </c>
      <c r="O106" s="1">
        <f t="shared" si="67"/>
        <v>0</v>
      </c>
      <c r="P106" s="1">
        <f t="shared" si="67"/>
        <v>0</v>
      </c>
      <c r="Q106" s="1">
        <f t="shared" si="67"/>
        <v>0</v>
      </c>
      <c r="R106" s="1">
        <f t="shared" si="67"/>
        <v>0</v>
      </c>
      <c r="S106" s="1">
        <f t="shared" si="67"/>
        <v>0</v>
      </c>
      <c r="T106" s="1">
        <f t="shared" si="67"/>
        <v>0</v>
      </c>
      <c r="U106" s="1">
        <f t="shared" si="67"/>
        <v>0</v>
      </c>
      <c r="V106" s="1">
        <f t="shared" si="67"/>
        <v>0</v>
      </c>
      <c r="W106" s="1">
        <f t="shared" si="67"/>
        <v>0</v>
      </c>
      <c r="X106" s="1">
        <f t="shared" si="67"/>
        <v>0</v>
      </c>
      <c r="Y106" s="1">
        <f t="shared" si="67"/>
        <v>0</v>
      </c>
      <c r="Z106" s="1">
        <f t="shared" si="67"/>
        <v>0</v>
      </c>
      <c r="AA106" s="1">
        <f t="shared" si="67"/>
        <v>0</v>
      </c>
      <c r="AB106" s="1">
        <f t="shared" si="67"/>
        <v>0</v>
      </c>
      <c r="AC106" s="1">
        <f t="shared" si="67"/>
        <v>0</v>
      </c>
      <c r="AD106" s="1">
        <f t="shared" si="67"/>
        <v>0</v>
      </c>
      <c r="AE106" s="1">
        <f t="shared" ref="AE106:AP106" si="68">AE94-AE100</f>
        <v>0</v>
      </c>
      <c r="AF106" s="1">
        <f t="shared" si="68"/>
        <v>0</v>
      </c>
      <c r="AG106" s="1">
        <f t="shared" si="68"/>
        <v>0</v>
      </c>
      <c r="AH106" s="1">
        <f t="shared" si="68"/>
        <v>0</v>
      </c>
      <c r="AI106" s="1">
        <f t="shared" si="68"/>
        <v>0</v>
      </c>
      <c r="AJ106" s="1">
        <f t="shared" si="68"/>
        <v>0</v>
      </c>
      <c r="AK106" s="1">
        <f t="shared" si="68"/>
        <v>0</v>
      </c>
      <c r="AL106" s="1">
        <f t="shared" si="68"/>
        <v>0</v>
      </c>
      <c r="AM106" s="1">
        <f t="shared" si="68"/>
        <v>0</v>
      </c>
      <c r="AN106" s="1">
        <f t="shared" si="68"/>
        <v>0</v>
      </c>
      <c r="AO106" s="1">
        <f t="shared" si="68"/>
        <v>0</v>
      </c>
      <c r="AP106" s="1">
        <f t="shared" si="68"/>
        <v>0</v>
      </c>
    </row>
    <row r="107" spans="1:42">
      <c r="A107" s="11" t="str">
        <f>A95</f>
        <v>Premium Funding</v>
      </c>
      <c r="B107" s="1">
        <f t="shared" si="66"/>
        <v>0</v>
      </c>
      <c r="C107" s="1">
        <f t="shared" si="66"/>
        <v>0</v>
      </c>
      <c r="D107" s="1">
        <f t="shared" si="66"/>
        <v>0</v>
      </c>
      <c r="G107" s="1">
        <f>G95-G101</f>
        <v>0</v>
      </c>
      <c r="H107" s="1">
        <f t="shared" ref="H107:V107" si="69">H95-H101</f>
        <v>0</v>
      </c>
      <c r="I107" s="1">
        <f t="shared" si="69"/>
        <v>0</v>
      </c>
      <c r="J107" s="1">
        <f t="shared" si="69"/>
        <v>0</v>
      </c>
      <c r="K107" s="1">
        <f t="shared" si="69"/>
        <v>0</v>
      </c>
      <c r="L107" s="1">
        <f t="shared" si="69"/>
        <v>0</v>
      </c>
      <c r="M107" s="1">
        <f t="shared" si="69"/>
        <v>0</v>
      </c>
      <c r="N107" s="1">
        <f t="shared" si="69"/>
        <v>0</v>
      </c>
      <c r="O107" s="1">
        <f t="shared" si="69"/>
        <v>0</v>
      </c>
      <c r="P107" s="1">
        <f t="shared" si="69"/>
        <v>0</v>
      </c>
      <c r="Q107" s="1">
        <f t="shared" si="69"/>
        <v>0</v>
      </c>
      <c r="R107" s="1">
        <f t="shared" si="69"/>
        <v>0</v>
      </c>
      <c r="S107" s="1">
        <f t="shared" si="69"/>
        <v>0</v>
      </c>
      <c r="T107" s="1">
        <f t="shared" si="69"/>
        <v>0</v>
      </c>
      <c r="U107" s="1">
        <f t="shared" si="69"/>
        <v>0</v>
      </c>
      <c r="V107" s="1">
        <f t="shared" si="69"/>
        <v>0</v>
      </c>
      <c r="W107" s="1">
        <f t="shared" si="67"/>
        <v>0</v>
      </c>
      <c r="X107" s="1">
        <f t="shared" si="67"/>
        <v>0</v>
      </c>
      <c r="Y107" s="1">
        <f t="shared" si="67"/>
        <v>0</v>
      </c>
      <c r="Z107" s="1">
        <f t="shared" si="67"/>
        <v>0</v>
      </c>
      <c r="AA107" s="1">
        <f t="shared" si="67"/>
        <v>0</v>
      </c>
      <c r="AB107" s="1">
        <f t="shared" si="67"/>
        <v>0</v>
      </c>
      <c r="AC107" s="1">
        <f t="shared" si="67"/>
        <v>0</v>
      </c>
      <c r="AD107" s="1">
        <f t="shared" si="67"/>
        <v>0</v>
      </c>
      <c r="AE107" s="1">
        <f t="shared" ref="AE107:AP107" si="70">AE95-AE101</f>
        <v>0</v>
      </c>
      <c r="AF107" s="1">
        <f t="shared" si="70"/>
        <v>0</v>
      </c>
      <c r="AG107" s="1">
        <f t="shared" si="70"/>
        <v>0</v>
      </c>
      <c r="AH107" s="1">
        <f t="shared" si="70"/>
        <v>0</v>
      </c>
      <c r="AI107" s="1">
        <f t="shared" si="70"/>
        <v>0</v>
      </c>
      <c r="AJ107" s="1">
        <f t="shared" si="70"/>
        <v>0</v>
      </c>
      <c r="AK107" s="1">
        <f t="shared" si="70"/>
        <v>0</v>
      </c>
      <c r="AL107" s="1">
        <f t="shared" si="70"/>
        <v>0</v>
      </c>
      <c r="AM107" s="1">
        <f t="shared" si="70"/>
        <v>0</v>
      </c>
      <c r="AN107" s="1">
        <f t="shared" si="70"/>
        <v>0</v>
      </c>
      <c r="AO107" s="1">
        <f t="shared" si="70"/>
        <v>0</v>
      </c>
      <c r="AP107" s="1">
        <f t="shared" si="70"/>
        <v>0</v>
      </c>
    </row>
    <row r="108" spans="1:42">
      <c r="A108" s="11" t="str">
        <f>A96</f>
        <v>Premium Funding</v>
      </c>
      <c r="B108" s="1">
        <f t="shared" si="66"/>
        <v>0</v>
      </c>
      <c r="C108" s="1">
        <f t="shared" si="66"/>
        <v>0</v>
      </c>
      <c r="D108" s="1">
        <f t="shared" si="66"/>
        <v>0</v>
      </c>
      <c r="G108" s="1">
        <f>G96-G102</f>
        <v>0</v>
      </c>
      <c r="H108" s="1">
        <f t="shared" si="67"/>
        <v>0</v>
      </c>
      <c r="I108" s="1">
        <f t="shared" si="67"/>
        <v>0</v>
      </c>
      <c r="J108" s="1">
        <f t="shared" si="67"/>
        <v>0</v>
      </c>
      <c r="K108" s="1">
        <f t="shared" si="67"/>
        <v>0</v>
      </c>
      <c r="L108" s="1">
        <f t="shared" si="67"/>
        <v>0</v>
      </c>
      <c r="M108" s="1">
        <f t="shared" si="67"/>
        <v>0</v>
      </c>
      <c r="N108" s="1">
        <f t="shared" si="67"/>
        <v>0</v>
      </c>
      <c r="O108" s="1">
        <f t="shared" si="67"/>
        <v>0</v>
      </c>
      <c r="P108" s="1">
        <f t="shared" si="67"/>
        <v>0</v>
      </c>
      <c r="Q108" s="1">
        <f t="shared" si="67"/>
        <v>0</v>
      </c>
      <c r="R108" s="1">
        <f t="shared" si="67"/>
        <v>0</v>
      </c>
      <c r="S108" s="1">
        <f t="shared" si="67"/>
        <v>0</v>
      </c>
      <c r="T108" s="1">
        <f t="shared" si="67"/>
        <v>0</v>
      </c>
      <c r="U108" s="1">
        <f t="shared" si="67"/>
        <v>0</v>
      </c>
      <c r="V108" s="1">
        <f t="shared" si="67"/>
        <v>0</v>
      </c>
      <c r="W108" s="1">
        <f t="shared" si="67"/>
        <v>0</v>
      </c>
      <c r="X108" s="1">
        <f t="shared" si="67"/>
        <v>0</v>
      </c>
      <c r="Y108" s="1">
        <f t="shared" si="67"/>
        <v>0</v>
      </c>
      <c r="Z108" s="1">
        <f t="shared" si="67"/>
        <v>0</v>
      </c>
      <c r="AA108" s="1">
        <f t="shared" si="67"/>
        <v>0</v>
      </c>
      <c r="AB108" s="1">
        <f t="shared" si="67"/>
        <v>0</v>
      </c>
      <c r="AC108" s="1">
        <f t="shared" si="67"/>
        <v>0</v>
      </c>
      <c r="AD108" s="1">
        <f t="shared" si="67"/>
        <v>0</v>
      </c>
      <c r="AE108" s="1">
        <f t="shared" ref="AE108:AP108" si="71">AE96-AE102</f>
        <v>0</v>
      </c>
      <c r="AF108" s="1">
        <f t="shared" si="71"/>
        <v>0</v>
      </c>
      <c r="AG108" s="1">
        <f t="shared" si="71"/>
        <v>0</v>
      </c>
      <c r="AH108" s="1">
        <f t="shared" si="71"/>
        <v>0</v>
      </c>
      <c r="AI108" s="1">
        <f t="shared" si="71"/>
        <v>0</v>
      </c>
      <c r="AJ108" s="1">
        <f t="shared" si="71"/>
        <v>0</v>
      </c>
      <c r="AK108" s="1">
        <f t="shared" si="71"/>
        <v>0</v>
      </c>
      <c r="AL108" s="1">
        <f t="shared" si="71"/>
        <v>0</v>
      </c>
      <c r="AM108" s="1">
        <f t="shared" si="71"/>
        <v>0</v>
      </c>
      <c r="AN108" s="1">
        <f t="shared" si="71"/>
        <v>0</v>
      </c>
      <c r="AO108" s="1">
        <f t="shared" si="71"/>
        <v>0</v>
      </c>
      <c r="AP108" s="1">
        <f t="shared" si="71"/>
        <v>0</v>
      </c>
    </row>
    <row r="109" spans="1:42">
      <c r="A109" s="11" t="str">
        <f>A97</f>
        <v>Loan 4</v>
      </c>
      <c r="B109" s="1">
        <f t="shared" si="66"/>
        <v>0</v>
      </c>
      <c r="C109" s="1">
        <f t="shared" si="66"/>
        <v>0</v>
      </c>
      <c r="D109" s="1">
        <f t="shared" si="66"/>
        <v>0</v>
      </c>
      <c r="G109" s="1">
        <f>G97-G103</f>
        <v>0</v>
      </c>
      <c r="H109" s="1">
        <f t="shared" si="67"/>
        <v>0</v>
      </c>
      <c r="I109" s="1">
        <f t="shared" si="67"/>
        <v>0</v>
      </c>
      <c r="J109" s="1">
        <f t="shared" si="67"/>
        <v>0</v>
      </c>
      <c r="K109" s="1">
        <f t="shared" si="67"/>
        <v>0</v>
      </c>
      <c r="L109" s="1">
        <f t="shared" si="67"/>
        <v>0</v>
      </c>
      <c r="M109" s="1">
        <f t="shared" si="67"/>
        <v>0</v>
      </c>
      <c r="N109" s="1">
        <f t="shared" si="67"/>
        <v>0</v>
      </c>
      <c r="O109" s="1">
        <f t="shared" si="67"/>
        <v>0</v>
      </c>
      <c r="P109" s="1">
        <f t="shared" si="67"/>
        <v>0</v>
      </c>
      <c r="Q109" s="1">
        <f t="shared" si="67"/>
        <v>0</v>
      </c>
      <c r="R109" s="1">
        <f t="shared" si="67"/>
        <v>0</v>
      </c>
      <c r="S109" s="1">
        <f t="shared" si="67"/>
        <v>0</v>
      </c>
      <c r="T109" s="1">
        <f t="shared" si="67"/>
        <v>0</v>
      </c>
      <c r="U109" s="1">
        <f t="shared" si="67"/>
        <v>0</v>
      </c>
      <c r="V109" s="1">
        <f t="shared" si="67"/>
        <v>0</v>
      </c>
      <c r="W109" s="1">
        <f t="shared" si="67"/>
        <v>0</v>
      </c>
      <c r="X109" s="1">
        <f t="shared" si="67"/>
        <v>0</v>
      </c>
      <c r="Y109" s="1">
        <f t="shared" si="67"/>
        <v>0</v>
      </c>
      <c r="Z109" s="1">
        <f t="shared" si="67"/>
        <v>0</v>
      </c>
      <c r="AA109" s="1">
        <f t="shared" si="67"/>
        <v>0</v>
      </c>
      <c r="AB109" s="1">
        <f t="shared" si="67"/>
        <v>0</v>
      </c>
      <c r="AC109" s="1">
        <f t="shared" si="67"/>
        <v>0</v>
      </c>
      <c r="AD109" s="1">
        <f t="shared" si="67"/>
        <v>0</v>
      </c>
      <c r="AE109" s="1">
        <f t="shared" ref="AE109:AP109" si="72">AE97-AE103</f>
        <v>0</v>
      </c>
      <c r="AF109" s="1">
        <f t="shared" si="72"/>
        <v>0</v>
      </c>
      <c r="AG109" s="1">
        <f t="shared" si="72"/>
        <v>0</v>
      </c>
      <c r="AH109" s="1">
        <f t="shared" si="72"/>
        <v>0</v>
      </c>
      <c r="AI109" s="1">
        <f t="shared" si="72"/>
        <v>0</v>
      </c>
      <c r="AJ109" s="1">
        <f t="shared" si="72"/>
        <v>0</v>
      </c>
      <c r="AK109" s="1">
        <f t="shared" si="72"/>
        <v>0</v>
      </c>
      <c r="AL109" s="1">
        <f t="shared" si="72"/>
        <v>0</v>
      </c>
      <c r="AM109" s="1">
        <f t="shared" si="72"/>
        <v>0</v>
      </c>
      <c r="AN109" s="1">
        <f t="shared" si="72"/>
        <v>0</v>
      </c>
      <c r="AO109" s="1">
        <f t="shared" si="72"/>
        <v>0</v>
      </c>
      <c r="AP109" s="1">
        <f t="shared" si="72"/>
        <v>0</v>
      </c>
    </row>
    <row r="110" spans="1:42">
      <c r="B110" s="1">
        <f>SUM(B106:B109)</f>
        <v>0</v>
      </c>
      <c r="C110" s="1">
        <f>SUM(C106:C109)</f>
        <v>0</v>
      </c>
      <c r="D110" s="1">
        <f>SUM(D106:D109)</f>
        <v>0</v>
      </c>
      <c r="G110" s="1">
        <f>SUM(G106:G109)</f>
        <v>0</v>
      </c>
      <c r="H110" s="1">
        <f>SUM(H106:H109)</f>
        <v>0</v>
      </c>
      <c r="I110" s="1">
        <f t="shared" ref="I110:AD110" si="73">SUM(I106:I109)</f>
        <v>0</v>
      </c>
      <c r="J110" s="1">
        <f t="shared" si="73"/>
        <v>0</v>
      </c>
      <c r="K110" s="1">
        <f t="shared" si="73"/>
        <v>0</v>
      </c>
      <c r="L110" s="1">
        <f t="shared" si="73"/>
        <v>0</v>
      </c>
      <c r="M110" s="1">
        <f t="shared" si="73"/>
        <v>0</v>
      </c>
      <c r="N110" s="1">
        <f t="shared" si="73"/>
        <v>0</v>
      </c>
      <c r="O110" s="1">
        <f t="shared" si="73"/>
        <v>0</v>
      </c>
      <c r="P110" s="1">
        <f t="shared" si="73"/>
        <v>0</v>
      </c>
      <c r="Q110" s="1">
        <f t="shared" si="73"/>
        <v>0</v>
      </c>
      <c r="R110" s="1">
        <f t="shared" si="73"/>
        <v>0</v>
      </c>
      <c r="S110" s="1">
        <f t="shared" si="73"/>
        <v>0</v>
      </c>
      <c r="T110" s="1">
        <f t="shared" si="73"/>
        <v>0</v>
      </c>
      <c r="U110" s="1">
        <f t="shared" si="73"/>
        <v>0</v>
      </c>
      <c r="V110" s="1">
        <f t="shared" si="73"/>
        <v>0</v>
      </c>
      <c r="W110" s="1">
        <f t="shared" si="73"/>
        <v>0</v>
      </c>
      <c r="X110" s="1">
        <f t="shared" si="73"/>
        <v>0</v>
      </c>
      <c r="Y110" s="1">
        <f t="shared" si="73"/>
        <v>0</v>
      </c>
      <c r="Z110" s="1">
        <f t="shared" si="73"/>
        <v>0</v>
      </c>
      <c r="AA110" s="1">
        <f t="shared" si="73"/>
        <v>0</v>
      </c>
      <c r="AB110" s="1">
        <f t="shared" si="73"/>
        <v>0</v>
      </c>
      <c r="AC110" s="1">
        <f t="shared" si="73"/>
        <v>0</v>
      </c>
      <c r="AD110" s="1">
        <f t="shared" si="73"/>
        <v>0</v>
      </c>
      <c r="AE110" s="1">
        <f t="shared" ref="AE110:AP110" si="74">SUM(AE106:AE109)</f>
        <v>0</v>
      </c>
      <c r="AF110" s="1">
        <f t="shared" si="74"/>
        <v>0</v>
      </c>
      <c r="AG110" s="1">
        <f t="shared" si="74"/>
        <v>0</v>
      </c>
      <c r="AH110" s="1">
        <f t="shared" si="74"/>
        <v>0</v>
      </c>
      <c r="AI110" s="1">
        <f t="shared" si="74"/>
        <v>0</v>
      </c>
      <c r="AJ110" s="1">
        <f t="shared" si="74"/>
        <v>0</v>
      </c>
      <c r="AK110" s="1">
        <f t="shared" si="74"/>
        <v>0</v>
      </c>
      <c r="AL110" s="1">
        <f t="shared" si="74"/>
        <v>0</v>
      </c>
      <c r="AM110" s="1">
        <f t="shared" si="74"/>
        <v>0</v>
      </c>
      <c r="AN110" s="1">
        <f t="shared" si="74"/>
        <v>0</v>
      </c>
      <c r="AO110" s="1">
        <f t="shared" si="74"/>
        <v>0</v>
      </c>
      <c r="AP110" s="1">
        <f t="shared" si="74"/>
        <v>0</v>
      </c>
    </row>
    <row r="111" spans="1:42">
      <c r="A111" s="1" t="s">
        <v>156</v>
      </c>
    </row>
    <row r="112" spans="1:42">
      <c r="A112" s="1" t="str">
        <f>A17</f>
        <v>Sales</v>
      </c>
      <c r="G112" s="1" t="e">
        <f>(G4+'GST Calc'!F4)*$E4</f>
        <v>#DIV/0!</v>
      </c>
      <c r="H112" s="1" t="e">
        <f>(H4+'GST Calc'!G4)*$E4</f>
        <v>#DIV/0!</v>
      </c>
      <c r="I112" s="1" t="e">
        <f>(I4+'GST Calc'!H4)*$E4</f>
        <v>#DIV/0!</v>
      </c>
      <c r="J112" s="1" t="e">
        <f>(J4+'GST Calc'!I4)*$E4</f>
        <v>#DIV/0!</v>
      </c>
      <c r="K112" s="1" t="e">
        <f>(K4+'GST Calc'!J4)*$E4</f>
        <v>#DIV/0!</v>
      </c>
      <c r="L112" s="1" t="e">
        <f>(L4+'GST Calc'!K4)*$E4</f>
        <v>#DIV/0!</v>
      </c>
      <c r="M112" s="1" t="e">
        <f>(M4+'GST Calc'!L4)*$E4</f>
        <v>#DIV/0!</v>
      </c>
      <c r="N112" s="1" t="e">
        <f>(N4+'GST Calc'!M4)*$E4</f>
        <v>#DIV/0!</v>
      </c>
      <c r="O112" s="1" t="e">
        <f>(O4+'GST Calc'!N4)*$E4</f>
        <v>#DIV/0!</v>
      </c>
      <c r="P112" s="1" t="e">
        <f>(P4+'GST Calc'!O4)*$E4</f>
        <v>#DIV/0!</v>
      </c>
      <c r="Q112" s="1" t="e">
        <f>(Q4+'GST Calc'!P4)*$E4</f>
        <v>#DIV/0!</v>
      </c>
      <c r="R112" s="1" t="e">
        <f>(R4+'GST Calc'!Q4)*$E4</f>
        <v>#DIV/0!</v>
      </c>
      <c r="S112" s="1" t="e">
        <f>(S4+'GST Calc'!R4)*$E4</f>
        <v>#DIV/0!</v>
      </c>
      <c r="T112" s="1" t="e">
        <f>(T4+'GST Calc'!S4)*$E4</f>
        <v>#DIV/0!</v>
      </c>
      <c r="U112" s="1" t="e">
        <f>(U4+'GST Calc'!T4)*$E4</f>
        <v>#DIV/0!</v>
      </c>
      <c r="V112" s="1" t="e">
        <f>(V4+'GST Calc'!U4)*$E4</f>
        <v>#DIV/0!</v>
      </c>
      <c r="W112" s="1" t="e">
        <f>(W4+'GST Calc'!V4)*$E4</f>
        <v>#DIV/0!</v>
      </c>
      <c r="X112" s="1" t="e">
        <f>(X4+'GST Calc'!W4)*$E4</f>
        <v>#DIV/0!</v>
      </c>
      <c r="Y112" s="1" t="e">
        <f>(Y4+'GST Calc'!X4)*$E4</f>
        <v>#DIV/0!</v>
      </c>
      <c r="Z112" s="1" t="e">
        <f>(Z4+'GST Calc'!Y4)*$E4</f>
        <v>#DIV/0!</v>
      </c>
      <c r="AA112" s="1" t="e">
        <f>(AA4+'GST Calc'!Z4)*$E4</f>
        <v>#DIV/0!</v>
      </c>
      <c r="AB112" s="1" t="e">
        <f>(AB4+'GST Calc'!AA4)*$E4</f>
        <v>#DIV/0!</v>
      </c>
      <c r="AC112" s="1" t="e">
        <f>(AC4+'GST Calc'!AB4)*$E4</f>
        <v>#DIV/0!</v>
      </c>
      <c r="AD112" s="1" t="e">
        <f>(AD4+'GST Calc'!AC4)*$E4</f>
        <v>#DIV/0!</v>
      </c>
      <c r="AE112" s="1" t="e">
        <f>(AE4+'GST Calc'!AD4)*$E4</f>
        <v>#DIV/0!</v>
      </c>
      <c r="AF112" s="1" t="e">
        <f>(AF4+'GST Calc'!AE4)*$E4</f>
        <v>#DIV/0!</v>
      </c>
      <c r="AG112" s="1" t="e">
        <f>(AG4+'GST Calc'!AF4)*$E4</f>
        <v>#DIV/0!</v>
      </c>
      <c r="AH112" s="1" t="e">
        <f>(AH4+'GST Calc'!AG4)*$E4</f>
        <v>#DIV/0!</v>
      </c>
      <c r="AI112" s="1" t="e">
        <f>(AI4+'GST Calc'!AH4)*$E4</f>
        <v>#DIV/0!</v>
      </c>
      <c r="AJ112" s="1" t="e">
        <f>(AJ4+'GST Calc'!AI4)*$E4</f>
        <v>#DIV/0!</v>
      </c>
      <c r="AK112" s="1" t="e">
        <f>(AK4+'GST Calc'!AJ4)*$E4</f>
        <v>#DIV/0!</v>
      </c>
      <c r="AL112" s="1" t="e">
        <f>(AL4+'GST Calc'!AK4)*$E4</f>
        <v>#DIV/0!</v>
      </c>
      <c r="AM112" s="1" t="e">
        <f>(AM4+'GST Calc'!AL4)*$E4</f>
        <v>#DIV/0!</v>
      </c>
      <c r="AN112" s="1" t="e">
        <f>(AN4+'GST Calc'!AM4)*$E4</f>
        <v>#DIV/0!</v>
      </c>
      <c r="AO112" s="1" t="e">
        <f>(AO4+'GST Calc'!AN4)*$E4</f>
        <v>#DIV/0!</v>
      </c>
      <c r="AP112" s="1" t="e">
        <f>(AP4+'GST Calc'!AO4)*$E4</f>
        <v>#DIV/0!</v>
      </c>
    </row>
    <row r="113" spans="1:42">
      <c r="A113" s="1">
        <f>A29</f>
        <v>0</v>
      </c>
      <c r="G113" s="1" t="e">
        <f>(G7+'GST Calc'!F5)*$E7</f>
        <v>#DIV/0!</v>
      </c>
      <c r="H113" s="1" t="e">
        <f>(H7+'GST Calc'!G5)*$E7</f>
        <v>#DIV/0!</v>
      </c>
      <c r="I113" s="1" t="e">
        <f>(I7+'GST Calc'!H5)*$E7</f>
        <v>#DIV/0!</v>
      </c>
      <c r="J113" s="1" t="e">
        <f>(J7+'GST Calc'!I5)*$E7</f>
        <v>#DIV/0!</v>
      </c>
      <c r="K113" s="1" t="e">
        <f>(K7+'GST Calc'!J5)*$E7</f>
        <v>#DIV/0!</v>
      </c>
      <c r="L113" s="1" t="e">
        <f>(L7+'GST Calc'!K5)*$E7</f>
        <v>#DIV/0!</v>
      </c>
      <c r="M113" s="1" t="e">
        <f>(M7+'GST Calc'!L5)*$E7</f>
        <v>#DIV/0!</v>
      </c>
      <c r="N113" s="1" t="e">
        <f>(N7+'GST Calc'!M5)*$E7</f>
        <v>#DIV/0!</v>
      </c>
      <c r="O113" s="1" t="e">
        <f>(O7+'GST Calc'!N5)*$E7</f>
        <v>#DIV/0!</v>
      </c>
      <c r="P113" s="1" t="e">
        <f>(P7+'GST Calc'!O5)*$E7</f>
        <v>#DIV/0!</v>
      </c>
      <c r="Q113" s="1" t="e">
        <f>(Q7+'GST Calc'!P5)*$E7</f>
        <v>#DIV/0!</v>
      </c>
      <c r="R113" s="1" t="e">
        <f>(R7+'GST Calc'!Q5)*$E7</f>
        <v>#DIV/0!</v>
      </c>
      <c r="S113" s="1" t="e">
        <f>(S7+'GST Calc'!R5)*$E7</f>
        <v>#VALUE!</v>
      </c>
      <c r="T113" s="1" t="e">
        <f>(T7+'GST Calc'!S5)*$E7</f>
        <v>#VALUE!</v>
      </c>
      <c r="U113" s="1" t="e">
        <f>(U7+'GST Calc'!T5)*$E7</f>
        <v>#VALUE!</v>
      </c>
      <c r="V113" s="1" t="e">
        <f>(V7+'GST Calc'!U5)*$E7</f>
        <v>#VALUE!</v>
      </c>
      <c r="W113" s="1" t="e">
        <f>(W7+'GST Calc'!V5)*$E7</f>
        <v>#VALUE!</v>
      </c>
      <c r="X113" s="1" t="e">
        <f>(X7+'GST Calc'!W5)*$E7</f>
        <v>#VALUE!</v>
      </c>
      <c r="Y113" s="1" t="e">
        <f>(Y7+'GST Calc'!X5)*$E7</f>
        <v>#VALUE!</v>
      </c>
      <c r="Z113" s="1" t="e">
        <f>(Z7+'GST Calc'!Y5)*$E7</f>
        <v>#VALUE!</v>
      </c>
      <c r="AA113" s="1" t="e">
        <f>(AA7+'GST Calc'!Z5)*$E7</f>
        <v>#VALUE!</v>
      </c>
      <c r="AB113" s="1" t="e">
        <f>(AB7+'GST Calc'!AA5)*$E7</f>
        <v>#VALUE!</v>
      </c>
      <c r="AC113" s="1" t="e">
        <f>(AC7+'GST Calc'!AB5)*$E7</f>
        <v>#VALUE!</v>
      </c>
      <c r="AD113" s="1" t="e">
        <f>(AD7+'GST Calc'!AC5)*$E7</f>
        <v>#VALUE!</v>
      </c>
      <c r="AE113" s="1" t="e">
        <f>(AE7+'GST Calc'!AD5)*$E7</f>
        <v>#VALUE!</v>
      </c>
      <c r="AF113" s="1" t="e">
        <f>(AF7+'GST Calc'!AE5)*$E7</f>
        <v>#VALUE!</v>
      </c>
      <c r="AG113" s="1" t="e">
        <f>(AG7+'GST Calc'!AF5)*$E7</f>
        <v>#VALUE!</v>
      </c>
      <c r="AH113" s="1" t="e">
        <f>(AH7+'GST Calc'!AG5)*$E7</f>
        <v>#VALUE!</v>
      </c>
      <c r="AI113" s="1" t="e">
        <f>(AI7+'GST Calc'!AH5)*$E7</f>
        <v>#VALUE!</v>
      </c>
      <c r="AJ113" s="1" t="e">
        <f>(AJ7+'GST Calc'!AI5)*$E7</f>
        <v>#VALUE!</v>
      </c>
      <c r="AK113" s="1" t="e">
        <f>(AK7+'GST Calc'!AJ5)*$E7</f>
        <v>#VALUE!</v>
      </c>
      <c r="AL113" s="1" t="e">
        <f>(AL7+'GST Calc'!AK5)*$E7</f>
        <v>#VALUE!</v>
      </c>
      <c r="AM113" s="1" t="e">
        <f>(AM7+'GST Calc'!AL5)*$E7</f>
        <v>#VALUE!</v>
      </c>
      <c r="AN113" s="1" t="e">
        <f>(AN7+'GST Calc'!AM5)*$E7</f>
        <v>#VALUE!</v>
      </c>
      <c r="AO113" s="1" t="e">
        <f>(AO7+'GST Calc'!AN5)*$E7</f>
        <v>#VALUE!</v>
      </c>
      <c r="AP113" s="1" t="e">
        <f>(AP7+'GST Calc'!AO5)*$E7</f>
        <v>#VALUE!</v>
      </c>
    </row>
    <row r="114" spans="1:42">
      <c r="A114" s="1">
        <f>A21</f>
        <v>0</v>
      </c>
      <c r="G114" s="1" t="e">
        <f>(G10+'GST Calc'!F6)*$E10</f>
        <v>#DIV/0!</v>
      </c>
      <c r="H114" s="1" t="e">
        <f>(H10+'GST Calc'!G6)*$E10</f>
        <v>#DIV/0!</v>
      </c>
      <c r="I114" s="1" t="e">
        <f>(I10+'GST Calc'!H6)*$E10</f>
        <v>#DIV/0!</v>
      </c>
      <c r="J114" s="1" t="e">
        <f>(J10+'GST Calc'!I6)*$E10</f>
        <v>#DIV/0!</v>
      </c>
      <c r="K114" s="1" t="e">
        <f>(K10+'GST Calc'!J6)*$E10</f>
        <v>#DIV/0!</v>
      </c>
      <c r="L114" s="1" t="e">
        <f>(L10+'GST Calc'!K6)*$E10</f>
        <v>#DIV/0!</v>
      </c>
      <c r="M114" s="1" t="e">
        <f>(M10+'GST Calc'!L6)*$E10</f>
        <v>#DIV/0!</v>
      </c>
      <c r="N114" s="1" t="e">
        <f>(N10+'GST Calc'!M6)*$E10</f>
        <v>#DIV/0!</v>
      </c>
      <c r="O114" s="1" t="e">
        <f>(O10+'GST Calc'!N6)*$E10</f>
        <v>#DIV/0!</v>
      </c>
      <c r="P114" s="1" t="e">
        <f>(P10+'GST Calc'!O6)*$E10</f>
        <v>#DIV/0!</v>
      </c>
      <c r="Q114" s="1" t="e">
        <f>(Q10+'GST Calc'!P6)*$E10</f>
        <v>#DIV/0!</v>
      </c>
      <c r="R114" s="1" t="e">
        <f>(R10+'GST Calc'!Q6)*$E10</f>
        <v>#DIV/0!</v>
      </c>
      <c r="S114" s="1" t="e">
        <f>(S10+'GST Calc'!R6)*$E10</f>
        <v>#VALUE!</v>
      </c>
      <c r="T114" s="1" t="e">
        <f>(T10+'GST Calc'!S6)*$E10</f>
        <v>#VALUE!</v>
      </c>
      <c r="U114" s="1" t="e">
        <f>(U10+'GST Calc'!T6)*$E10</f>
        <v>#VALUE!</v>
      </c>
      <c r="V114" s="1" t="e">
        <f>(V10+'GST Calc'!U6)*$E10</f>
        <v>#VALUE!</v>
      </c>
      <c r="W114" s="1" t="e">
        <f>(W10+'GST Calc'!V6)*$E10</f>
        <v>#VALUE!</v>
      </c>
      <c r="X114" s="1" t="e">
        <f>(X10+'GST Calc'!W6)*$E10</f>
        <v>#VALUE!</v>
      </c>
      <c r="Y114" s="1" t="e">
        <f>(Y10+'GST Calc'!X6)*$E10</f>
        <v>#VALUE!</v>
      </c>
      <c r="Z114" s="1" t="e">
        <f>(Z10+'GST Calc'!Y6)*$E10</f>
        <v>#VALUE!</v>
      </c>
      <c r="AA114" s="1" t="e">
        <f>(AA10+'GST Calc'!Z6)*$E10</f>
        <v>#VALUE!</v>
      </c>
      <c r="AB114" s="1" t="e">
        <f>(AB10+'GST Calc'!AA6)*$E10</f>
        <v>#VALUE!</v>
      </c>
      <c r="AC114" s="1" t="e">
        <f>(AC10+'GST Calc'!AB6)*$E10</f>
        <v>#VALUE!</v>
      </c>
      <c r="AD114" s="1" t="e">
        <f>(AD10+'GST Calc'!AC6)*$E10</f>
        <v>#VALUE!</v>
      </c>
      <c r="AE114" s="1" t="e">
        <f>(AE10+'GST Calc'!AD6)*$E10</f>
        <v>#VALUE!</v>
      </c>
      <c r="AF114" s="1" t="e">
        <f>(AF10+'GST Calc'!AE6)*$E10</f>
        <v>#VALUE!</v>
      </c>
      <c r="AG114" s="1" t="e">
        <f>(AG10+'GST Calc'!AF6)*$E10</f>
        <v>#VALUE!</v>
      </c>
      <c r="AH114" s="1" t="e">
        <f>(AH10+'GST Calc'!AG6)*$E10</f>
        <v>#VALUE!</v>
      </c>
      <c r="AI114" s="1" t="e">
        <f>(AI10+'GST Calc'!AH6)*$E10</f>
        <v>#VALUE!</v>
      </c>
      <c r="AJ114" s="1" t="e">
        <f>(AJ10+'GST Calc'!AI6)*$E10</f>
        <v>#VALUE!</v>
      </c>
      <c r="AK114" s="1" t="e">
        <f>(AK10+'GST Calc'!AJ6)*$E10</f>
        <v>#VALUE!</v>
      </c>
      <c r="AL114" s="1" t="e">
        <f>(AL10+'GST Calc'!AK6)*$E10</f>
        <v>#VALUE!</v>
      </c>
      <c r="AM114" s="1" t="e">
        <f>(AM10+'GST Calc'!AL6)*$E10</f>
        <v>#VALUE!</v>
      </c>
      <c r="AN114" s="1" t="e">
        <f>(AN10+'GST Calc'!AM6)*$E10</f>
        <v>#VALUE!</v>
      </c>
      <c r="AO114" s="1" t="e">
        <f>(AO10+'GST Calc'!AN6)*$E10</f>
        <v>#VALUE!</v>
      </c>
      <c r="AP114" s="1" t="e">
        <f>(AP10+'GST Calc'!AO6)*$E10</f>
        <v>#VALUE!</v>
      </c>
    </row>
    <row r="115" spans="1:42">
      <c r="A115" s="1" t="s">
        <v>157</v>
      </c>
      <c r="G115" s="1" t="e">
        <f>SUM(G112:G114)</f>
        <v>#DIV/0!</v>
      </c>
      <c r="H115" s="1" t="e">
        <f t="shared" ref="H115:AD115" si="75">SUM(H112:H114)</f>
        <v>#DIV/0!</v>
      </c>
      <c r="I115" s="1" t="e">
        <f t="shared" si="75"/>
        <v>#DIV/0!</v>
      </c>
      <c r="J115" s="1" t="e">
        <f t="shared" si="75"/>
        <v>#DIV/0!</v>
      </c>
      <c r="K115" s="1" t="e">
        <f t="shared" si="75"/>
        <v>#DIV/0!</v>
      </c>
      <c r="L115" s="1" t="e">
        <f t="shared" si="75"/>
        <v>#DIV/0!</v>
      </c>
      <c r="M115" s="1" t="e">
        <f t="shared" si="75"/>
        <v>#DIV/0!</v>
      </c>
      <c r="N115" s="1" t="e">
        <f t="shared" si="75"/>
        <v>#DIV/0!</v>
      </c>
      <c r="O115" s="1" t="e">
        <f t="shared" si="75"/>
        <v>#DIV/0!</v>
      </c>
      <c r="P115" s="1" t="e">
        <f t="shared" si="75"/>
        <v>#DIV/0!</v>
      </c>
      <c r="Q115" s="1" t="e">
        <f t="shared" si="75"/>
        <v>#DIV/0!</v>
      </c>
      <c r="R115" s="1" t="e">
        <f t="shared" si="75"/>
        <v>#DIV/0!</v>
      </c>
      <c r="S115" s="1" t="e">
        <f t="shared" si="75"/>
        <v>#DIV/0!</v>
      </c>
      <c r="T115" s="1" t="e">
        <f t="shared" si="75"/>
        <v>#DIV/0!</v>
      </c>
      <c r="U115" s="1" t="e">
        <f t="shared" si="75"/>
        <v>#DIV/0!</v>
      </c>
      <c r="V115" s="1" t="e">
        <f t="shared" si="75"/>
        <v>#DIV/0!</v>
      </c>
      <c r="W115" s="1" t="e">
        <f t="shared" si="75"/>
        <v>#DIV/0!</v>
      </c>
      <c r="X115" s="1" t="e">
        <f t="shared" si="75"/>
        <v>#DIV/0!</v>
      </c>
      <c r="Y115" s="1" t="e">
        <f t="shared" si="75"/>
        <v>#DIV/0!</v>
      </c>
      <c r="Z115" s="1" t="e">
        <f t="shared" si="75"/>
        <v>#DIV/0!</v>
      </c>
      <c r="AA115" s="1" t="e">
        <f t="shared" si="75"/>
        <v>#DIV/0!</v>
      </c>
      <c r="AB115" s="1" t="e">
        <f t="shared" si="75"/>
        <v>#DIV/0!</v>
      </c>
      <c r="AC115" s="1" t="e">
        <f t="shared" si="75"/>
        <v>#DIV/0!</v>
      </c>
      <c r="AD115" s="1" t="e">
        <f t="shared" si="75"/>
        <v>#DIV/0!</v>
      </c>
      <c r="AE115" s="1" t="e">
        <f t="shared" ref="AE115:AP115" si="76">SUM(AE112:AE114)</f>
        <v>#DIV/0!</v>
      </c>
      <c r="AF115" s="1" t="e">
        <f t="shared" si="76"/>
        <v>#DIV/0!</v>
      </c>
      <c r="AG115" s="1" t="e">
        <f t="shared" si="76"/>
        <v>#DIV/0!</v>
      </c>
      <c r="AH115" s="1" t="e">
        <f t="shared" si="76"/>
        <v>#DIV/0!</v>
      </c>
      <c r="AI115" s="1" t="e">
        <f t="shared" si="76"/>
        <v>#DIV/0!</v>
      </c>
      <c r="AJ115" s="1" t="e">
        <f t="shared" si="76"/>
        <v>#DIV/0!</v>
      </c>
      <c r="AK115" s="1" t="e">
        <f t="shared" si="76"/>
        <v>#DIV/0!</v>
      </c>
      <c r="AL115" s="1" t="e">
        <f t="shared" si="76"/>
        <v>#DIV/0!</v>
      </c>
      <c r="AM115" s="1" t="e">
        <f t="shared" si="76"/>
        <v>#DIV/0!</v>
      </c>
      <c r="AN115" s="1" t="e">
        <f t="shared" si="76"/>
        <v>#DIV/0!</v>
      </c>
      <c r="AO115" s="1" t="e">
        <f t="shared" si="76"/>
        <v>#DIV/0!</v>
      </c>
      <c r="AP115" s="1" t="e">
        <f t="shared" si="76"/>
        <v>#DIV/0!</v>
      </c>
    </row>
    <row r="117" spans="1:42">
      <c r="A117" s="1" t="s">
        <v>88</v>
      </c>
      <c r="B117" s="2" t="str">
        <f>$B$1</f>
        <v>Year 1</v>
      </c>
      <c r="C117" s="2" t="str">
        <f>$C$1</f>
        <v>Year 2</v>
      </c>
      <c r="D117" s="2" t="str">
        <f>$D$1</f>
        <v>Year 3</v>
      </c>
      <c r="F117" s="1"/>
    </row>
    <row r="118" spans="1:42">
      <c r="A118" s="1" t="s">
        <v>89</v>
      </c>
      <c r="B118" s="12">
        <f>Calc1!B114</f>
        <v>0</v>
      </c>
      <c r="C118" s="12">
        <f>Calc1!C114</f>
        <v>0</v>
      </c>
      <c r="D118" s="12">
        <f>Calc1!D114</f>
        <v>0</v>
      </c>
      <c r="G118" s="1" t="e">
        <f>(G13+'GST Calc'!F8-G115)*$B118</f>
        <v>#DIV/0!</v>
      </c>
      <c r="H118" s="1" t="e">
        <f>(H13+'GST Calc'!G8-H115)*$B118</f>
        <v>#DIV/0!</v>
      </c>
      <c r="I118" s="1" t="e">
        <f>(I13+'GST Calc'!H8-I115)*$B118</f>
        <v>#DIV/0!</v>
      </c>
      <c r="J118" s="1" t="e">
        <f>(J13+'GST Calc'!I8-J115)*$B118</f>
        <v>#DIV/0!</v>
      </c>
      <c r="K118" s="1" t="e">
        <f>(K13+'GST Calc'!J8-K115)*$B118</f>
        <v>#DIV/0!</v>
      </c>
      <c r="L118" s="1" t="e">
        <f>(L13+'GST Calc'!K8-L115)*$B118</f>
        <v>#DIV/0!</v>
      </c>
      <c r="M118" s="1" t="e">
        <f>(M13+'GST Calc'!L8-M115)*$B118</f>
        <v>#DIV/0!</v>
      </c>
      <c r="N118" s="1" t="e">
        <f>(N13+'GST Calc'!M8-N115)*$B118</f>
        <v>#DIV/0!</v>
      </c>
      <c r="O118" s="1" t="e">
        <f>(O13+'GST Calc'!N8-O115)*$B118</f>
        <v>#DIV/0!</v>
      </c>
      <c r="P118" s="1" t="e">
        <f>(P13+'GST Calc'!O8-P115)*$B118</f>
        <v>#DIV/0!</v>
      </c>
      <c r="Q118" s="1" t="e">
        <f>(Q13+'GST Calc'!P8-Q115)*$B118</f>
        <v>#DIV/0!</v>
      </c>
      <c r="R118" s="1" t="e">
        <f>(R13+'GST Calc'!Q8-R115)*$B118</f>
        <v>#DIV/0!</v>
      </c>
      <c r="S118" s="1" t="e">
        <f>(S13+'GST Calc'!R8-S115)*$B118</f>
        <v>#DIV/0!</v>
      </c>
      <c r="T118" s="1" t="e">
        <f>(T13+'GST Calc'!S8-T115)*$B118</f>
        <v>#DIV/0!</v>
      </c>
      <c r="U118" s="1" t="e">
        <f>(U13+'GST Calc'!T8-U115)*$B118</f>
        <v>#DIV/0!</v>
      </c>
      <c r="V118" s="1" t="e">
        <f>(V13+'GST Calc'!U8-V115)*$B118</f>
        <v>#DIV/0!</v>
      </c>
      <c r="W118" s="1" t="e">
        <f>(W13+'GST Calc'!V8-W115)*$B118</f>
        <v>#DIV/0!</v>
      </c>
      <c r="X118" s="1" t="e">
        <f>(X13+'GST Calc'!W8-X115)*$B118</f>
        <v>#DIV/0!</v>
      </c>
      <c r="Y118" s="1" t="e">
        <f>(Y13+'GST Calc'!X8-Y115)*$B118</f>
        <v>#DIV/0!</v>
      </c>
      <c r="Z118" s="1" t="e">
        <f>(Z13+'GST Calc'!Y8-Z115)*$B118</f>
        <v>#DIV/0!</v>
      </c>
      <c r="AA118" s="1" t="e">
        <f>(AA13+'GST Calc'!Z8-AA115)*$B118</f>
        <v>#DIV/0!</v>
      </c>
      <c r="AB118" s="1" t="e">
        <f>(AB13+'GST Calc'!AA8-AB115)*$B118</f>
        <v>#DIV/0!</v>
      </c>
      <c r="AC118" s="1" t="e">
        <f>(AC13+'GST Calc'!AB8-AC115)*$B118</f>
        <v>#DIV/0!</v>
      </c>
      <c r="AD118" s="1" t="e">
        <f>(AD13+'GST Calc'!AC8-AD115)*$B118</f>
        <v>#DIV/0!</v>
      </c>
      <c r="AE118" s="1" t="e">
        <f>(AE13+'GST Calc'!AD8-AE115)*$B118</f>
        <v>#DIV/0!</v>
      </c>
      <c r="AF118" s="1" t="e">
        <f>(AF13+'GST Calc'!AE8-AF115)*$B118</f>
        <v>#DIV/0!</v>
      </c>
      <c r="AG118" s="1" t="e">
        <f>(AG13+'GST Calc'!AF8-AG115)*$B118</f>
        <v>#DIV/0!</v>
      </c>
      <c r="AH118" s="1" t="e">
        <f>(AH13+'GST Calc'!AG8-AH115)*$B118</f>
        <v>#DIV/0!</v>
      </c>
      <c r="AI118" s="1" t="e">
        <f>(AI13+'GST Calc'!AH8-AI115)*$B118</f>
        <v>#DIV/0!</v>
      </c>
      <c r="AJ118" s="1" t="e">
        <f>(AJ13+'GST Calc'!AI8-AJ115)*$B118</f>
        <v>#DIV/0!</v>
      </c>
      <c r="AK118" s="1" t="e">
        <f>(AK13+'GST Calc'!AJ8-AK115)*$B118</f>
        <v>#DIV/0!</v>
      </c>
      <c r="AL118" s="1" t="e">
        <f>(AL13+'GST Calc'!AK8-AL115)*$B118</f>
        <v>#DIV/0!</v>
      </c>
      <c r="AM118" s="1" t="e">
        <f>(AM13+'GST Calc'!AL8-AM115)*$B118</f>
        <v>#DIV/0!</v>
      </c>
      <c r="AN118" s="1" t="e">
        <f>(AN13+'GST Calc'!AM8-AN115)*$B118</f>
        <v>#DIV/0!</v>
      </c>
      <c r="AO118" s="1" t="e">
        <f>(AO13+'GST Calc'!AN8-AO115)*$B118</f>
        <v>#DIV/0!</v>
      </c>
      <c r="AP118" s="1" t="e">
        <f>(AP13+'GST Calc'!AO8-AP115)*$B118</f>
        <v>#DIV/0!</v>
      </c>
    </row>
    <row r="119" spans="1:42">
      <c r="A119" s="1" t="s">
        <v>90</v>
      </c>
      <c r="B119" s="12">
        <f>Calc1!B115</f>
        <v>0</v>
      </c>
      <c r="C119" s="12">
        <f>Calc1!C115</f>
        <v>0</v>
      </c>
      <c r="D119" s="12">
        <f>Calc1!D115</f>
        <v>0</v>
      </c>
      <c r="G119" s="1">
        <f>F124*$B119</f>
        <v>0</v>
      </c>
      <c r="H119" s="1" t="e">
        <f t="shared" ref="H119:AD119" si="77">G124*$B119</f>
        <v>#DIV/0!</v>
      </c>
      <c r="I119" s="1" t="e">
        <f t="shared" si="77"/>
        <v>#DIV/0!</v>
      </c>
      <c r="J119" s="1" t="e">
        <f t="shared" si="77"/>
        <v>#DIV/0!</v>
      </c>
      <c r="K119" s="1" t="e">
        <f t="shared" si="77"/>
        <v>#DIV/0!</v>
      </c>
      <c r="L119" s="1" t="e">
        <f t="shared" si="77"/>
        <v>#DIV/0!</v>
      </c>
      <c r="M119" s="1" t="e">
        <f t="shared" si="77"/>
        <v>#DIV/0!</v>
      </c>
      <c r="N119" s="1" t="e">
        <f t="shared" si="77"/>
        <v>#DIV/0!</v>
      </c>
      <c r="O119" s="1" t="e">
        <f t="shared" si="77"/>
        <v>#DIV/0!</v>
      </c>
      <c r="P119" s="1" t="e">
        <f t="shared" si="77"/>
        <v>#DIV/0!</v>
      </c>
      <c r="Q119" s="1" t="e">
        <f t="shared" si="77"/>
        <v>#DIV/0!</v>
      </c>
      <c r="R119" s="1" t="e">
        <f t="shared" si="77"/>
        <v>#DIV/0!</v>
      </c>
      <c r="S119" s="1" t="e">
        <f t="shared" si="77"/>
        <v>#DIV/0!</v>
      </c>
      <c r="T119" s="1" t="e">
        <f t="shared" si="77"/>
        <v>#DIV/0!</v>
      </c>
      <c r="U119" s="1" t="e">
        <f t="shared" si="77"/>
        <v>#DIV/0!</v>
      </c>
      <c r="V119" s="1" t="e">
        <f t="shared" si="77"/>
        <v>#DIV/0!</v>
      </c>
      <c r="W119" s="1" t="e">
        <f t="shared" si="77"/>
        <v>#DIV/0!</v>
      </c>
      <c r="X119" s="1" t="e">
        <f t="shared" si="77"/>
        <v>#DIV/0!</v>
      </c>
      <c r="Y119" s="1" t="e">
        <f t="shared" si="77"/>
        <v>#DIV/0!</v>
      </c>
      <c r="Z119" s="1" t="e">
        <f t="shared" si="77"/>
        <v>#DIV/0!</v>
      </c>
      <c r="AA119" s="1" t="e">
        <f t="shared" si="77"/>
        <v>#DIV/0!</v>
      </c>
      <c r="AB119" s="1" t="e">
        <f t="shared" si="77"/>
        <v>#DIV/0!</v>
      </c>
      <c r="AC119" s="1" t="e">
        <f t="shared" si="77"/>
        <v>#DIV/0!</v>
      </c>
      <c r="AD119" s="1" t="e">
        <f t="shared" si="77"/>
        <v>#DIV/0!</v>
      </c>
      <c r="AE119" s="1" t="e">
        <f t="shared" ref="AE119:AP119" si="78">AD124*$B119</f>
        <v>#DIV/0!</v>
      </c>
      <c r="AF119" s="1" t="e">
        <f t="shared" si="78"/>
        <v>#DIV/0!</v>
      </c>
      <c r="AG119" s="1" t="e">
        <f t="shared" si="78"/>
        <v>#DIV/0!</v>
      </c>
      <c r="AH119" s="1" t="e">
        <f t="shared" si="78"/>
        <v>#DIV/0!</v>
      </c>
      <c r="AI119" s="1" t="e">
        <f t="shared" si="78"/>
        <v>#DIV/0!</v>
      </c>
      <c r="AJ119" s="1" t="e">
        <f t="shared" si="78"/>
        <v>#DIV/0!</v>
      </c>
      <c r="AK119" s="1" t="e">
        <f t="shared" si="78"/>
        <v>#DIV/0!</v>
      </c>
      <c r="AL119" s="1" t="e">
        <f t="shared" si="78"/>
        <v>#DIV/0!</v>
      </c>
      <c r="AM119" s="1" t="e">
        <f t="shared" si="78"/>
        <v>#DIV/0!</v>
      </c>
      <c r="AN119" s="1" t="e">
        <f t="shared" si="78"/>
        <v>#DIV/0!</v>
      </c>
      <c r="AO119" s="1" t="e">
        <f t="shared" si="78"/>
        <v>#DIV/0!</v>
      </c>
      <c r="AP119" s="1" t="e">
        <f t="shared" si="78"/>
        <v>#DIV/0!</v>
      </c>
    </row>
    <row r="120" spans="1:42">
      <c r="A120" s="1" t="s">
        <v>91</v>
      </c>
      <c r="B120" s="12">
        <f>Calc1!B116</f>
        <v>0</v>
      </c>
      <c r="C120" s="12">
        <f>Calc1!C116</f>
        <v>0</v>
      </c>
      <c r="D120" s="12">
        <f>Calc1!D116</f>
        <v>0</v>
      </c>
      <c r="G120" s="1">
        <f>F125*$B120</f>
        <v>0</v>
      </c>
      <c r="H120" s="1">
        <f t="shared" ref="H120:AD120" si="79">G125*$B120</f>
        <v>0</v>
      </c>
      <c r="I120" s="1" t="e">
        <f t="shared" si="79"/>
        <v>#DIV/0!</v>
      </c>
      <c r="J120" s="1" t="e">
        <f t="shared" si="79"/>
        <v>#DIV/0!</v>
      </c>
      <c r="K120" s="1" t="e">
        <f t="shared" si="79"/>
        <v>#DIV/0!</v>
      </c>
      <c r="L120" s="1" t="e">
        <f t="shared" si="79"/>
        <v>#DIV/0!</v>
      </c>
      <c r="M120" s="1" t="e">
        <f t="shared" si="79"/>
        <v>#DIV/0!</v>
      </c>
      <c r="N120" s="1" t="e">
        <f t="shared" si="79"/>
        <v>#DIV/0!</v>
      </c>
      <c r="O120" s="1" t="e">
        <f t="shared" si="79"/>
        <v>#DIV/0!</v>
      </c>
      <c r="P120" s="1" t="e">
        <f t="shared" si="79"/>
        <v>#DIV/0!</v>
      </c>
      <c r="Q120" s="1" t="e">
        <f t="shared" si="79"/>
        <v>#DIV/0!</v>
      </c>
      <c r="R120" s="1" t="e">
        <f t="shared" si="79"/>
        <v>#DIV/0!</v>
      </c>
      <c r="S120" s="1" t="e">
        <f t="shared" si="79"/>
        <v>#DIV/0!</v>
      </c>
      <c r="T120" s="1" t="e">
        <f t="shared" si="79"/>
        <v>#DIV/0!</v>
      </c>
      <c r="U120" s="1" t="e">
        <f t="shared" si="79"/>
        <v>#DIV/0!</v>
      </c>
      <c r="V120" s="1" t="e">
        <f t="shared" si="79"/>
        <v>#DIV/0!</v>
      </c>
      <c r="W120" s="1" t="e">
        <f t="shared" si="79"/>
        <v>#DIV/0!</v>
      </c>
      <c r="X120" s="1" t="e">
        <f t="shared" si="79"/>
        <v>#DIV/0!</v>
      </c>
      <c r="Y120" s="1" t="e">
        <f t="shared" si="79"/>
        <v>#DIV/0!</v>
      </c>
      <c r="Z120" s="1" t="e">
        <f t="shared" si="79"/>
        <v>#DIV/0!</v>
      </c>
      <c r="AA120" s="1" t="e">
        <f t="shared" si="79"/>
        <v>#DIV/0!</v>
      </c>
      <c r="AB120" s="1" t="e">
        <f t="shared" si="79"/>
        <v>#DIV/0!</v>
      </c>
      <c r="AC120" s="1" t="e">
        <f t="shared" si="79"/>
        <v>#DIV/0!</v>
      </c>
      <c r="AD120" s="1" t="e">
        <f t="shared" si="79"/>
        <v>#DIV/0!</v>
      </c>
      <c r="AE120" s="1" t="e">
        <f t="shared" ref="AE120:AP120" si="80">AD125*$B120</f>
        <v>#DIV/0!</v>
      </c>
      <c r="AF120" s="1" t="e">
        <f t="shared" si="80"/>
        <v>#DIV/0!</v>
      </c>
      <c r="AG120" s="1" t="e">
        <f t="shared" si="80"/>
        <v>#DIV/0!</v>
      </c>
      <c r="AH120" s="1" t="e">
        <f t="shared" si="80"/>
        <v>#DIV/0!</v>
      </c>
      <c r="AI120" s="1" t="e">
        <f t="shared" si="80"/>
        <v>#DIV/0!</v>
      </c>
      <c r="AJ120" s="1" t="e">
        <f t="shared" si="80"/>
        <v>#DIV/0!</v>
      </c>
      <c r="AK120" s="1" t="e">
        <f t="shared" si="80"/>
        <v>#DIV/0!</v>
      </c>
      <c r="AL120" s="1" t="e">
        <f t="shared" si="80"/>
        <v>#DIV/0!</v>
      </c>
      <c r="AM120" s="1" t="e">
        <f t="shared" si="80"/>
        <v>#DIV/0!</v>
      </c>
      <c r="AN120" s="1" t="e">
        <f t="shared" si="80"/>
        <v>#DIV/0!</v>
      </c>
      <c r="AO120" s="1" t="e">
        <f t="shared" si="80"/>
        <v>#DIV/0!</v>
      </c>
      <c r="AP120" s="1" t="e">
        <f t="shared" si="80"/>
        <v>#DIV/0!</v>
      </c>
    </row>
    <row r="121" spans="1:42">
      <c r="A121" s="1" t="s">
        <v>92</v>
      </c>
      <c r="B121" s="12">
        <f>Calc1!B117</f>
        <v>0</v>
      </c>
      <c r="C121" s="12">
        <f>Calc1!C117</f>
        <v>0</v>
      </c>
      <c r="D121" s="12">
        <f>Calc1!D117</f>
        <v>0</v>
      </c>
      <c r="G121" s="1">
        <f>(F126+F127)*$B121</f>
        <v>0</v>
      </c>
      <c r="H121" s="1">
        <f t="shared" ref="H121:AD121" si="81">(G126+G127)*$B121</f>
        <v>0</v>
      </c>
      <c r="I121" s="1">
        <f t="shared" si="81"/>
        <v>0</v>
      </c>
      <c r="J121" s="1" t="e">
        <f t="shared" si="81"/>
        <v>#DIV/0!</v>
      </c>
      <c r="K121" s="1" t="e">
        <f t="shared" si="81"/>
        <v>#DIV/0!</v>
      </c>
      <c r="L121" s="1" t="e">
        <f t="shared" si="81"/>
        <v>#DIV/0!</v>
      </c>
      <c r="M121" s="1" t="e">
        <f t="shared" si="81"/>
        <v>#DIV/0!</v>
      </c>
      <c r="N121" s="1" t="e">
        <f t="shared" si="81"/>
        <v>#DIV/0!</v>
      </c>
      <c r="O121" s="1" t="e">
        <f t="shared" si="81"/>
        <v>#DIV/0!</v>
      </c>
      <c r="P121" s="1" t="e">
        <f t="shared" si="81"/>
        <v>#DIV/0!</v>
      </c>
      <c r="Q121" s="1" t="e">
        <f t="shared" si="81"/>
        <v>#DIV/0!</v>
      </c>
      <c r="R121" s="1" t="e">
        <f t="shared" si="81"/>
        <v>#DIV/0!</v>
      </c>
      <c r="S121" s="1" t="e">
        <f t="shared" si="81"/>
        <v>#DIV/0!</v>
      </c>
      <c r="T121" s="1" t="e">
        <f t="shared" si="81"/>
        <v>#DIV/0!</v>
      </c>
      <c r="U121" s="1" t="e">
        <f t="shared" si="81"/>
        <v>#DIV/0!</v>
      </c>
      <c r="V121" s="1" t="e">
        <f t="shared" si="81"/>
        <v>#DIV/0!</v>
      </c>
      <c r="W121" s="1" t="e">
        <f t="shared" si="81"/>
        <v>#DIV/0!</v>
      </c>
      <c r="X121" s="1" t="e">
        <f t="shared" si="81"/>
        <v>#DIV/0!</v>
      </c>
      <c r="Y121" s="1" t="e">
        <f t="shared" si="81"/>
        <v>#DIV/0!</v>
      </c>
      <c r="Z121" s="1" t="e">
        <f t="shared" si="81"/>
        <v>#DIV/0!</v>
      </c>
      <c r="AA121" s="1" t="e">
        <f t="shared" si="81"/>
        <v>#DIV/0!</v>
      </c>
      <c r="AB121" s="1" t="e">
        <f t="shared" si="81"/>
        <v>#DIV/0!</v>
      </c>
      <c r="AC121" s="1" t="e">
        <f t="shared" si="81"/>
        <v>#DIV/0!</v>
      </c>
      <c r="AD121" s="1" t="e">
        <f t="shared" si="81"/>
        <v>#DIV/0!</v>
      </c>
      <c r="AE121" s="1" t="e">
        <f t="shared" ref="AE121:AP121" si="82">(AD126+AD127)*$B121</f>
        <v>#DIV/0!</v>
      </c>
      <c r="AF121" s="1" t="e">
        <f t="shared" si="82"/>
        <v>#DIV/0!</v>
      </c>
      <c r="AG121" s="1" t="e">
        <f t="shared" si="82"/>
        <v>#DIV/0!</v>
      </c>
      <c r="AH121" s="1" t="e">
        <f t="shared" si="82"/>
        <v>#DIV/0!</v>
      </c>
      <c r="AI121" s="1" t="e">
        <f t="shared" si="82"/>
        <v>#DIV/0!</v>
      </c>
      <c r="AJ121" s="1" t="e">
        <f t="shared" si="82"/>
        <v>#DIV/0!</v>
      </c>
      <c r="AK121" s="1" t="e">
        <f t="shared" si="82"/>
        <v>#DIV/0!</v>
      </c>
      <c r="AL121" s="1" t="e">
        <f t="shared" si="82"/>
        <v>#DIV/0!</v>
      </c>
      <c r="AM121" s="1" t="e">
        <f t="shared" si="82"/>
        <v>#DIV/0!</v>
      </c>
      <c r="AN121" s="1" t="e">
        <f t="shared" si="82"/>
        <v>#DIV/0!</v>
      </c>
      <c r="AO121" s="1" t="e">
        <f t="shared" si="82"/>
        <v>#DIV/0!</v>
      </c>
      <c r="AP121" s="1" t="e">
        <f t="shared" si="82"/>
        <v>#DIV/0!</v>
      </c>
    </row>
    <row r="122" spans="1:42">
      <c r="G122" s="1" t="e">
        <f>SUM(G118:G121)</f>
        <v>#DIV/0!</v>
      </c>
      <c r="H122" s="1" t="e">
        <f t="shared" ref="H122:AD122" si="83">SUM(H118:H121)</f>
        <v>#DIV/0!</v>
      </c>
      <c r="I122" s="1" t="e">
        <f t="shared" si="83"/>
        <v>#DIV/0!</v>
      </c>
      <c r="J122" s="1" t="e">
        <f t="shared" si="83"/>
        <v>#DIV/0!</v>
      </c>
      <c r="K122" s="1" t="e">
        <f t="shared" si="83"/>
        <v>#DIV/0!</v>
      </c>
      <c r="L122" s="1" t="e">
        <f t="shared" si="83"/>
        <v>#DIV/0!</v>
      </c>
      <c r="M122" s="1" t="e">
        <f t="shared" si="83"/>
        <v>#DIV/0!</v>
      </c>
      <c r="N122" s="1" t="e">
        <f t="shared" si="83"/>
        <v>#DIV/0!</v>
      </c>
      <c r="O122" s="1" t="e">
        <f t="shared" si="83"/>
        <v>#DIV/0!</v>
      </c>
      <c r="P122" s="1" t="e">
        <f t="shared" si="83"/>
        <v>#DIV/0!</v>
      </c>
      <c r="Q122" s="1" t="e">
        <f t="shared" si="83"/>
        <v>#DIV/0!</v>
      </c>
      <c r="R122" s="1" t="e">
        <f t="shared" si="83"/>
        <v>#DIV/0!</v>
      </c>
      <c r="S122" s="1" t="e">
        <f t="shared" si="83"/>
        <v>#DIV/0!</v>
      </c>
      <c r="T122" s="1" t="e">
        <f t="shared" si="83"/>
        <v>#DIV/0!</v>
      </c>
      <c r="U122" s="1" t="e">
        <f t="shared" si="83"/>
        <v>#DIV/0!</v>
      </c>
      <c r="V122" s="1" t="e">
        <f t="shared" si="83"/>
        <v>#DIV/0!</v>
      </c>
      <c r="W122" s="1" t="e">
        <f t="shared" si="83"/>
        <v>#DIV/0!</v>
      </c>
      <c r="X122" s="1" t="e">
        <f t="shared" si="83"/>
        <v>#DIV/0!</v>
      </c>
      <c r="Y122" s="1" t="e">
        <f t="shared" si="83"/>
        <v>#DIV/0!</v>
      </c>
      <c r="Z122" s="1" t="e">
        <f t="shared" si="83"/>
        <v>#DIV/0!</v>
      </c>
      <c r="AA122" s="1" t="e">
        <f t="shared" si="83"/>
        <v>#DIV/0!</v>
      </c>
      <c r="AB122" s="1" t="e">
        <f t="shared" si="83"/>
        <v>#DIV/0!</v>
      </c>
      <c r="AC122" s="1" t="e">
        <f t="shared" si="83"/>
        <v>#DIV/0!</v>
      </c>
      <c r="AD122" s="1" t="e">
        <f t="shared" si="83"/>
        <v>#DIV/0!</v>
      </c>
      <c r="AE122" s="1" t="e">
        <f t="shared" ref="AE122:AP122" si="84">SUM(AE118:AE121)</f>
        <v>#DIV/0!</v>
      </c>
      <c r="AF122" s="1" t="e">
        <f t="shared" si="84"/>
        <v>#DIV/0!</v>
      </c>
      <c r="AG122" s="1" t="e">
        <f t="shared" si="84"/>
        <v>#DIV/0!</v>
      </c>
      <c r="AH122" s="1" t="e">
        <f t="shared" si="84"/>
        <v>#DIV/0!</v>
      </c>
      <c r="AI122" s="1" t="e">
        <f t="shared" si="84"/>
        <v>#DIV/0!</v>
      </c>
      <c r="AJ122" s="1" t="e">
        <f t="shared" si="84"/>
        <v>#DIV/0!</v>
      </c>
      <c r="AK122" s="1" t="e">
        <f t="shared" si="84"/>
        <v>#DIV/0!</v>
      </c>
      <c r="AL122" s="1" t="e">
        <f t="shared" si="84"/>
        <v>#DIV/0!</v>
      </c>
      <c r="AM122" s="1" t="e">
        <f t="shared" si="84"/>
        <v>#DIV/0!</v>
      </c>
      <c r="AN122" s="1" t="e">
        <f t="shared" si="84"/>
        <v>#DIV/0!</v>
      </c>
      <c r="AO122" s="1" t="e">
        <f t="shared" si="84"/>
        <v>#DIV/0!</v>
      </c>
      <c r="AP122" s="1" t="e">
        <f t="shared" si="84"/>
        <v>#DIV/0!</v>
      </c>
    </row>
    <row r="123" spans="1:42">
      <c r="A123" s="1" t="s">
        <v>158</v>
      </c>
      <c r="F123" s="2" t="s">
        <v>37</v>
      </c>
    </row>
    <row r="124" spans="1:42">
      <c r="A124" s="1" t="s">
        <v>89</v>
      </c>
      <c r="F124" s="2">
        <f>Calc1!F114</f>
        <v>0</v>
      </c>
      <c r="G124" s="1" t="e">
        <f>G13+'GST Calc'!F8-G115-G118</f>
        <v>#DIV/0!</v>
      </c>
      <c r="H124" s="1" t="e">
        <f>H13+'GST Calc'!G8-H115-H118</f>
        <v>#DIV/0!</v>
      </c>
      <c r="I124" s="1" t="e">
        <f>I13+'GST Calc'!H8-I115-I118</f>
        <v>#DIV/0!</v>
      </c>
      <c r="J124" s="1" t="e">
        <f>J13+'GST Calc'!I8-J115-J118</f>
        <v>#DIV/0!</v>
      </c>
      <c r="K124" s="1" t="e">
        <f>K13+'GST Calc'!J8-K115-K118</f>
        <v>#DIV/0!</v>
      </c>
      <c r="L124" s="1" t="e">
        <f>L13+'GST Calc'!K8-L115-L118</f>
        <v>#DIV/0!</v>
      </c>
      <c r="M124" s="1" t="e">
        <f>M13+'GST Calc'!L8-M115-M118</f>
        <v>#DIV/0!</v>
      </c>
      <c r="N124" s="1" t="e">
        <f>N13+'GST Calc'!M8-N115-N118</f>
        <v>#DIV/0!</v>
      </c>
      <c r="O124" s="1" t="e">
        <f>O13+'GST Calc'!N8-O115-O118</f>
        <v>#DIV/0!</v>
      </c>
      <c r="P124" s="1" t="e">
        <f>P13+'GST Calc'!O8-P115-P118</f>
        <v>#DIV/0!</v>
      </c>
      <c r="Q124" s="1" t="e">
        <f>Q13+'GST Calc'!P8-Q115-Q118</f>
        <v>#DIV/0!</v>
      </c>
      <c r="R124" s="1" t="e">
        <f>R13+'GST Calc'!Q8-R115-R118</f>
        <v>#DIV/0!</v>
      </c>
      <c r="S124" s="1" t="e">
        <f>S13+'GST Calc'!R8-S115-S118</f>
        <v>#DIV/0!</v>
      </c>
      <c r="T124" s="1" t="e">
        <f>T13+'GST Calc'!S8-T115-T118</f>
        <v>#DIV/0!</v>
      </c>
      <c r="U124" s="1" t="e">
        <f>U13+'GST Calc'!T8-U115-U118</f>
        <v>#DIV/0!</v>
      </c>
      <c r="V124" s="1" t="e">
        <f>V13+'GST Calc'!U8-V115-V118</f>
        <v>#DIV/0!</v>
      </c>
      <c r="W124" s="1" t="e">
        <f>W13+'GST Calc'!V8-W115-W118</f>
        <v>#DIV/0!</v>
      </c>
      <c r="X124" s="1" t="e">
        <f>X13+'GST Calc'!W8-X115-X118</f>
        <v>#DIV/0!</v>
      </c>
      <c r="Y124" s="1" t="e">
        <f>Y13+'GST Calc'!X8-Y115-Y118</f>
        <v>#DIV/0!</v>
      </c>
      <c r="Z124" s="1" t="e">
        <f>Z13+'GST Calc'!Y8-Z115-Z118</f>
        <v>#DIV/0!</v>
      </c>
      <c r="AA124" s="1" t="e">
        <f>AA13+'GST Calc'!Z8-AA115-AA118</f>
        <v>#DIV/0!</v>
      </c>
      <c r="AB124" s="1" t="e">
        <f>AB13+'GST Calc'!AA8-AB115-AB118</f>
        <v>#DIV/0!</v>
      </c>
      <c r="AC124" s="1" t="e">
        <f>AC13+'GST Calc'!AB8-AC115-AC118</f>
        <v>#DIV/0!</v>
      </c>
      <c r="AD124" s="1" t="e">
        <f>AD13+'GST Calc'!AC8-AD115-AD118</f>
        <v>#DIV/0!</v>
      </c>
      <c r="AE124" s="1" t="e">
        <f>AE13+'GST Calc'!AD8-AE115-AE118</f>
        <v>#DIV/0!</v>
      </c>
      <c r="AF124" s="1" t="e">
        <f>AF13+'GST Calc'!AE8-AF115-AF118</f>
        <v>#DIV/0!</v>
      </c>
      <c r="AG124" s="1" t="e">
        <f>AG13+'GST Calc'!AF8-AG115-AG118</f>
        <v>#DIV/0!</v>
      </c>
      <c r="AH124" s="1" t="e">
        <f>AH13+'GST Calc'!AG8-AH115-AH118</f>
        <v>#DIV/0!</v>
      </c>
      <c r="AI124" s="1" t="e">
        <f>AI13+'GST Calc'!AH8-AI115-AI118</f>
        <v>#DIV/0!</v>
      </c>
      <c r="AJ124" s="1" t="e">
        <f>AJ13+'GST Calc'!AI8-AJ115-AJ118</f>
        <v>#DIV/0!</v>
      </c>
      <c r="AK124" s="1" t="e">
        <f>AK13+'GST Calc'!AJ8-AK115-AK118</f>
        <v>#DIV/0!</v>
      </c>
      <c r="AL124" s="1" t="e">
        <f>AL13+'GST Calc'!AK8-AL115-AL118</f>
        <v>#DIV/0!</v>
      </c>
      <c r="AM124" s="1" t="e">
        <f>AM13+'GST Calc'!AL8-AM115-AM118</f>
        <v>#DIV/0!</v>
      </c>
      <c r="AN124" s="1" t="e">
        <f>AN13+'GST Calc'!AM8-AN115-AN118</f>
        <v>#DIV/0!</v>
      </c>
      <c r="AO124" s="1" t="e">
        <f>AO13+'GST Calc'!AN8-AO115-AO118</f>
        <v>#DIV/0!</v>
      </c>
      <c r="AP124" s="1" t="e">
        <f>AP13+'GST Calc'!AO8-AP115-AP118</f>
        <v>#DIV/0!</v>
      </c>
    </row>
    <row r="125" spans="1:42">
      <c r="A125" s="1" t="s">
        <v>90</v>
      </c>
      <c r="F125" s="2">
        <f>Calc1!F115</f>
        <v>0</v>
      </c>
      <c r="G125" s="1">
        <f>F124-G119</f>
        <v>0</v>
      </c>
      <c r="H125" s="1" t="e">
        <f t="shared" ref="H125:AD126" si="85">G124-H119</f>
        <v>#DIV/0!</v>
      </c>
      <c r="I125" s="1" t="e">
        <f t="shared" si="85"/>
        <v>#DIV/0!</v>
      </c>
      <c r="J125" s="1" t="e">
        <f t="shared" si="85"/>
        <v>#DIV/0!</v>
      </c>
      <c r="K125" s="1" t="e">
        <f t="shared" si="85"/>
        <v>#DIV/0!</v>
      </c>
      <c r="L125" s="1" t="e">
        <f t="shared" si="85"/>
        <v>#DIV/0!</v>
      </c>
      <c r="M125" s="1" t="e">
        <f t="shared" si="85"/>
        <v>#DIV/0!</v>
      </c>
      <c r="N125" s="1" t="e">
        <f t="shared" si="85"/>
        <v>#DIV/0!</v>
      </c>
      <c r="O125" s="1" t="e">
        <f t="shared" si="85"/>
        <v>#DIV/0!</v>
      </c>
      <c r="P125" s="1" t="e">
        <f t="shared" si="85"/>
        <v>#DIV/0!</v>
      </c>
      <c r="Q125" s="1" t="e">
        <f t="shared" si="85"/>
        <v>#DIV/0!</v>
      </c>
      <c r="R125" s="1" t="e">
        <f t="shared" si="85"/>
        <v>#DIV/0!</v>
      </c>
      <c r="S125" s="1" t="e">
        <f t="shared" si="85"/>
        <v>#DIV/0!</v>
      </c>
      <c r="T125" s="1" t="e">
        <f t="shared" si="85"/>
        <v>#DIV/0!</v>
      </c>
      <c r="U125" s="1" t="e">
        <f t="shared" si="85"/>
        <v>#DIV/0!</v>
      </c>
      <c r="V125" s="1" t="e">
        <f t="shared" si="85"/>
        <v>#DIV/0!</v>
      </c>
      <c r="W125" s="1" t="e">
        <f t="shared" si="85"/>
        <v>#DIV/0!</v>
      </c>
      <c r="X125" s="1" t="e">
        <f t="shared" si="85"/>
        <v>#DIV/0!</v>
      </c>
      <c r="Y125" s="1" t="e">
        <f t="shared" si="85"/>
        <v>#DIV/0!</v>
      </c>
      <c r="Z125" s="1" t="e">
        <f t="shared" si="85"/>
        <v>#DIV/0!</v>
      </c>
      <c r="AA125" s="1" t="e">
        <f t="shared" si="85"/>
        <v>#DIV/0!</v>
      </c>
      <c r="AB125" s="1" t="e">
        <f t="shared" si="85"/>
        <v>#DIV/0!</v>
      </c>
      <c r="AC125" s="1" t="e">
        <f t="shared" si="85"/>
        <v>#DIV/0!</v>
      </c>
      <c r="AD125" s="1" t="e">
        <f t="shared" si="85"/>
        <v>#DIV/0!</v>
      </c>
      <c r="AE125" s="1" t="e">
        <f t="shared" ref="AE125:AP125" si="86">AD124-AE119</f>
        <v>#DIV/0!</v>
      </c>
      <c r="AF125" s="1" t="e">
        <f t="shared" si="86"/>
        <v>#DIV/0!</v>
      </c>
      <c r="AG125" s="1" t="e">
        <f t="shared" si="86"/>
        <v>#DIV/0!</v>
      </c>
      <c r="AH125" s="1" t="e">
        <f t="shared" si="86"/>
        <v>#DIV/0!</v>
      </c>
      <c r="AI125" s="1" t="e">
        <f t="shared" si="86"/>
        <v>#DIV/0!</v>
      </c>
      <c r="AJ125" s="1" t="e">
        <f t="shared" si="86"/>
        <v>#DIV/0!</v>
      </c>
      <c r="AK125" s="1" t="e">
        <f t="shared" si="86"/>
        <v>#DIV/0!</v>
      </c>
      <c r="AL125" s="1" t="e">
        <f t="shared" si="86"/>
        <v>#DIV/0!</v>
      </c>
      <c r="AM125" s="1" t="e">
        <f t="shared" si="86"/>
        <v>#DIV/0!</v>
      </c>
      <c r="AN125" s="1" t="e">
        <f t="shared" si="86"/>
        <v>#DIV/0!</v>
      </c>
      <c r="AO125" s="1" t="e">
        <f t="shared" si="86"/>
        <v>#DIV/0!</v>
      </c>
      <c r="AP125" s="1" t="e">
        <f t="shared" si="86"/>
        <v>#DIV/0!</v>
      </c>
    </row>
    <row r="126" spans="1:42">
      <c r="A126" s="1" t="s">
        <v>91</v>
      </c>
      <c r="F126" s="2">
        <f>Calc1!F116</f>
        <v>0</v>
      </c>
      <c r="G126" s="1">
        <f t="shared" ref="G126:V126" si="87">F125-G120</f>
        <v>0</v>
      </c>
      <c r="H126" s="1">
        <f t="shared" si="87"/>
        <v>0</v>
      </c>
      <c r="I126" s="1" t="e">
        <f t="shared" si="87"/>
        <v>#DIV/0!</v>
      </c>
      <c r="J126" s="1" t="e">
        <f t="shared" si="87"/>
        <v>#DIV/0!</v>
      </c>
      <c r="K126" s="1" t="e">
        <f t="shared" si="87"/>
        <v>#DIV/0!</v>
      </c>
      <c r="L126" s="1" t="e">
        <f t="shared" si="87"/>
        <v>#DIV/0!</v>
      </c>
      <c r="M126" s="1" t="e">
        <f t="shared" si="87"/>
        <v>#DIV/0!</v>
      </c>
      <c r="N126" s="1" t="e">
        <f t="shared" si="87"/>
        <v>#DIV/0!</v>
      </c>
      <c r="O126" s="1" t="e">
        <f t="shared" si="87"/>
        <v>#DIV/0!</v>
      </c>
      <c r="P126" s="1" t="e">
        <f t="shared" si="87"/>
        <v>#DIV/0!</v>
      </c>
      <c r="Q126" s="1" t="e">
        <f t="shared" si="87"/>
        <v>#DIV/0!</v>
      </c>
      <c r="R126" s="1" t="e">
        <f t="shared" si="87"/>
        <v>#DIV/0!</v>
      </c>
      <c r="S126" s="1" t="e">
        <f t="shared" si="87"/>
        <v>#DIV/0!</v>
      </c>
      <c r="T126" s="1" t="e">
        <f t="shared" si="87"/>
        <v>#DIV/0!</v>
      </c>
      <c r="U126" s="1" t="e">
        <f t="shared" si="87"/>
        <v>#DIV/0!</v>
      </c>
      <c r="V126" s="1" t="e">
        <f t="shared" si="87"/>
        <v>#DIV/0!</v>
      </c>
      <c r="W126" s="1" t="e">
        <f t="shared" si="85"/>
        <v>#DIV/0!</v>
      </c>
      <c r="X126" s="1" t="e">
        <f t="shared" si="85"/>
        <v>#DIV/0!</v>
      </c>
      <c r="Y126" s="1" t="e">
        <f t="shared" si="85"/>
        <v>#DIV/0!</v>
      </c>
      <c r="Z126" s="1" t="e">
        <f t="shared" si="85"/>
        <v>#DIV/0!</v>
      </c>
      <c r="AA126" s="1" t="e">
        <f t="shared" si="85"/>
        <v>#DIV/0!</v>
      </c>
      <c r="AB126" s="1" t="e">
        <f t="shared" si="85"/>
        <v>#DIV/0!</v>
      </c>
      <c r="AC126" s="1" t="e">
        <f t="shared" si="85"/>
        <v>#DIV/0!</v>
      </c>
      <c r="AD126" s="1" t="e">
        <f t="shared" si="85"/>
        <v>#DIV/0!</v>
      </c>
      <c r="AE126" s="1" t="e">
        <f t="shared" ref="AE126:AP126" si="88">AD125-AE120</f>
        <v>#DIV/0!</v>
      </c>
      <c r="AF126" s="1" t="e">
        <f t="shared" si="88"/>
        <v>#DIV/0!</v>
      </c>
      <c r="AG126" s="1" t="e">
        <f t="shared" si="88"/>
        <v>#DIV/0!</v>
      </c>
      <c r="AH126" s="1" t="e">
        <f t="shared" si="88"/>
        <v>#DIV/0!</v>
      </c>
      <c r="AI126" s="1" t="e">
        <f t="shared" si="88"/>
        <v>#DIV/0!</v>
      </c>
      <c r="AJ126" s="1" t="e">
        <f t="shared" si="88"/>
        <v>#DIV/0!</v>
      </c>
      <c r="AK126" s="1" t="e">
        <f t="shared" si="88"/>
        <v>#DIV/0!</v>
      </c>
      <c r="AL126" s="1" t="e">
        <f t="shared" si="88"/>
        <v>#DIV/0!</v>
      </c>
      <c r="AM126" s="1" t="e">
        <f t="shared" si="88"/>
        <v>#DIV/0!</v>
      </c>
      <c r="AN126" s="1" t="e">
        <f t="shared" si="88"/>
        <v>#DIV/0!</v>
      </c>
      <c r="AO126" s="1" t="e">
        <f t="shared" si="88"/>
        <v>#DIV/0!</v>
      </c>
      <c r="AP126" s="1" t="e">
        <f t="shared" si="88"/>
        <v>#DIV/0!</v>
      </c>
    </row>
    <row r="127" spans="1:42">
      <c r="A127" s="1" t="s">
        <v>92</v>
      </c>
      <c r="F127" s="2">
        <f>Calc1!F117</f>
        <v>0</v>
      </c>
      <c r="G127" s="1">
        <f>F126+F127-G121</f>
        <v>0</v>
      </c>
      <c r="H127" s="1">
        <f t="shared" ref="H127:AD127" si="89">G126+G127-H121</f>
        <v>0</v>
      </c>
      <c r="I127" s="1">
        <f t="shared" si="89"/>
        <v>0</v>
      </c>
      <c r="J127" s="1" t="e">
        <f t="shared" si="89"/>
        <v>#DIV/0!</v>
      </c>
      <c r="K127" s="1" t="e">
        <f t="shared" si="89"/>
        <v>#DIV/0!</v>
      </c>
      <c r="L127" s="1" t="e">
        <f t="shared" si="89"/>
        <v>#DIV/0!</v>
      </c>
      <c r="M127" s="1" t="e">
        <f t="shared" si="89"/>
        <v>#DIV/0!</v>
      </c>
      <c r="N127" s="1" t="e">
        <f t="shared" si="89"/>
        <v>#DIV/0!</v>
      </c>
      <c r="O127" s="1" t="e">
        <f t="shared" si="89"/>
        <v>#DIV/0!</v>
      </c>
      <c r="P127" s="1" t="e">
        <f t="shared" si="89"/>
        <v>#DIV/0!</v>
      </c>
      <c r="Q127" s="1" t="e">
        <f t="shared" si="89"/>
        <v>#DIV/0!</v>
      </c>
      <c r="R127" s="1" t="e">
        <f t="shared" si="89"/>
        <v>#DIV/0!</v>
      </c>
      <c r="S127" s="1" t="e">
        <f t="shared" si="89"/>
        <v>#DIV/0!</v>
      </c>
      <c r="T127" s="1" t="e">
        <f t="shared" si="89"/>
        <v>#DIV/0!</v>
      </c>
      <c r="U127" s="1" t="e">
        <f t="shared" si="89"/>
        <v>#DIV/0!</v>
      </c>
      <c r="V127" s="1" t="e">
        <f t="shared" si="89"/>
        <v>#DIV/0!</v>
      </c>
      <c r="W127" s="1" t="e">
        <f t="shared" si="89"/>
        <v>#DIV/0!</v>
      </c>
      <c r="X127" s="1" t="e">
        <f t="shared" si="89"/>
        <v>#DIV/0!</v>
      </c>
      <c r="Y127" s="1" t="e">
        <f t="shared" si="89"/>
        <v>#DIV/0!</v>
      </c>
      <c r="Z127" s="1" t="e">
        <f t="shared" si="89"/>
        <v>#DIV/0!</v>
      </c>
      <c r="AA127" s="1" t="e">
        <f t="shared" si="89"/>
        <v>#DIV/0!</v>
      </c>
      <c r="AB127" s="1" t="e">
        <f t="shared" si="89"/>
        <v>#DIV/0!</v>
      </c>
      <c r="AC127" s="1" t="e">
        <f t="shared" si="89"/>
        <v>#DIV/0!</v>
      </c>
      <c r="AD127" s="1" t="e">
        <f t="shared" si="89"/>
        <v>#DIV/0!</v>
      </c>
      <c r="AE127" s="1" t="e">
        <f t="shared" ref="AE127:AP127" si="90">AD126+AD127-AE121</f>
        <v>#DIV/0!</v>
      </c>
      <c r="AF127" s="1" t="e">
        <f t="shared" si="90"/>
        <v>#DIV/0!</v>
      </c>
      <c r="AG127" s="1" t="e">
        <f t="shared" si="90"/>
        <v>#DIV/0!</v>
      </c>
      <c r="AH127" s="1" t="e">
        <f t="shared" si="90"/>
        <v>#DIV/0!</v>
      </c>
      <c r="AI127" s="1" t="e">
        <f t="shared" si="90"/>
        <v>#DIV/0!</v>
      </c>
      <c r="AJ127" s="1" t="e">
        <f t="shared" si="90"/>
        <v>#DIV/0!</v>
      </c>
      <c r="AK127" s="1" t="e">
        <f t="shared" si="90"/>
        <v>#DIV/0!</v>
      </c>
      <c r="AL127" s="1" t="e">
        <f t="shared" si="90"/>
        <v>#DIV/0!</v>
      </c>
      <c r="AM127" s="1" t="e">
        <f t="shared" si="90"/>
        <v>#DIV/0!</v>
      </c>
      <c r="AN127" s="1" t="e">
        <f t="shared" si="90"/>
        <v>#DIV/0!</v>
      </c>
      <c r="AO127" s="1" t="e">
        <f t="shared" si="90"/>
        <v>#DIV/0!</v>
      </c>
      <c r="AP127" s="1" t="e">
        <f t="shared" si="90"/>
        <v>#DIV/0!</v>
      </c>
    </row>
    <row r="128" spans="1:42">
      <c r="F128" s="2">
        <f t="shared" ref="F128:AD128" si="91">SUM(F124:F127)</f>
        <v>0</v>
      </c>
      <c r="G128" s="1" t="e">
        <f t="shared" si="91"/>
        <v>#DIV/0!</v>
      </c>
      <c r="H128" s="1" t="e">
        <f t="shared" si="91"/>
        <v>#DIV/0!</v>
      </c>
      <c r="I128" s="1" t="e">
        <f t="shared" si="91"/>
        <v>#DIV/0!</v>
      </c>
      <c r="J128" s="1" t="e">
        <f t="shared" si="91"/>
        <v>#DIV/0!</v>
      </c>
      <c r="K128" s="1" t="e">
        <f t="shared" si="91"/>
        <v>#DIV/0!</v>
      </c>
      <c r="L128" s="1" t="e">
        <f t="shared" si="91"/>
        <v>#DIV/0!</v>
      </c>
      <c r="M128" s="1" t="e">
        <f t="shared" si="91"/>
        <v>#DIV/0!</v>
      </c>
      <c r="N128" s="1" t="e">
        <f t="shared" si="91"/>
        <v>#DIV/0!</v>
      </c>
      <c r="O128" s="1" t="e">
        <f t="shared" si="91"/>
        <v>#DIV/0!</v>
      </c>
      <c r="P128" s="1" t="e">
        <f t="shared" si="91"/>
        <v>#DIV/0!</v>
      </c>
      <c r="Q128" s="1" t="e">
        <f t="shared" si="91"/>
        <v>#DIV/0!</v>
      </c>
      <c r="R128" s="1" t="e">
        <f t="shared" si="91"/>
        <v>#DIV/0!</v>
      </c>
      <c r="S128" s="1" t="e">
        <f t="shared" si="91"/>
        <v>#DIV/0!</v>
      </c>
      <c r="T128" s="1" t="e">
        <f t="shared" si="91"/>
        <v>#DIV/0!</v>
      </c>
      <c r="U128" s="1" t="e">
        <f t="shared" si="91"/>
        <v>#DIV/0!</v>
      </c>
      <c r="V128" s="1" t="e">
        <f t="shared" si="91"/>
        <v>#DIV/0!</v>
      </c>
      <c r="W128" s="1" t="e">
        <f t="shared" si="91"/>
        <v>#DIV/0!</v>
      </c>
      <c r="X128" s="1" t="e">
        <f t="shared" si="91"/>
        <v>#DIV/0!</v>
      </c>
      <c r="Y128" s="1" t="e">
        <f t="shared" si="91"/>
        <v>#DIV/0!</v>
      </c>
      <c r="Z128" s="1" t="e">
        <f t="shared" si="91"/>
        <v>#DIV/0!</v>
      </c>
      <c r="AA128" s="1" t="e">
        <f t="shared" si="91"/>
        <v>#DIV/0!</v>
      </c>
      <c r="AB128" s="1" t="e">
        <f t="shared" si="91"/>
        <v>#DIV/0!</v>
      </c>
      <c r="AC128" s="1" t="e">
        <f t="shared" si="91"/>
        <v>#DIV/0!</v>
      </c>
      <c r="AD128" s="1" t="e">
        <f t="shared" si="91"/>
        <v>#DIV/0!</v>
      </c>
      <c r="AE128" s="1" t="e">
        <f t="shared" ref="AE128:AP128" si="92">SUM(AE124:AE127)</f>
        <v>#DIV/0!</v>
      </c>
      <c r="AF128" s="1" t="e">
        <f t="shared" si="92"/>
        <v>#DIV/0!</v>
      </c>
      <c r="AG128" s="1" t="e">
        <f t="shared" si="92"/>
        <v>#DIV/0!</v>
      </c>
      <c r="AH128" s="1" t="e">
        <f t="shared" si="92"/>
        <v>#DIV/0!</v>
      </c>
      <c r="AI128" s="1" t="e">
        <f t="shared" si="92"/>
        <v>#DIV/0!</v>
      </c>
      <c r="AJ128" s="1" t="e">
        <f t="shared" si="92"/>
        <v>#DIV/0!</v>
      </c>
      <c r="AK128" s="1" t="e">
        <f t="shared" si="92"/>
        <v>#DIV/0!</v>
      </c>
      <c r="AL128" s="1" t="e">
        <f t="shared" si="92"/>
        <v>#DIV/0!</v>
      </c>
      <c r="AM128" s="1" t="e">
        <f t="shared" si="92"/>
        <v>#DIV/0!</v>
      </c>
      <c r="AN128" s="1" t="e">
        <f t="shared" si="92"/>
        <v>#DIV/0!</v>
      </c>
      <c r="AO128" s="1" t="e">
        <f t="shared" si="92"/>
        <v>#DIV/0!</v>
      </c>
      <c r="AP128" s="1" t="e">
        <f t="shared" si="92"/>
        <v>#DIV/0!</v>
      </c>
    </row>
    <row r="130" spans="1:42">
      <c r="A130" s="1" t="s">
        <v>159</v>
      </c>
    </row>
    <row r="131" spans="1:42">
      <c r="A131" s="1" t="str">
        <f>A35</f>
        <v>Purchases</v>
      </c>
      <c r="G131" s="1" t="e">
        <f>(G35+'GST Calc'!F13)*Calc2!$E35</f>
        <v>#DIV/0!</v>
      </c>
      <c r="H131" s="1" t="e">
        <f>(H35+'GST Calc'!G13)*Calc2!$E35</f>
        <v>#DIV/0!</v>
      </c>
      <c r="I131" s="1" t="e">
        <f>(I35+'GST Calc'!H13)*Calc2!$E35</f>
        <v>#DIV/0!</v>
      </c>
      <c r="J131" s="1" t="e">
        <f>(J35+'GST Calc'!I13)*Calc2!$E35</f>
        <v>#DIV/0!</v>
      </c>
      <c r="K131" s="1" t="e">
        <f>(K35+'GST Calc'!J13)*Calc2!$E35</f>
        <v>#DIV/0!</v>
      </c>
      <c r="L131" s="1" t="e">
        <f>(L35+'GST Calc'!K13)*Calc2!$E35</f>
        <v>#DIV/0!</v>
      </c>
      <c r="M131" s="1" t="e">
        <f>(M35+'GST Calc'!L13)*Calc2!$E35</f>
        <v>#DIV/0!</v>
      </c>
      <c r="N131" s="1" t="e">
        <f>(N35+'GST Calc'!M13)*Calc2!$E35</f>
        <v>#DIV/0!</v>
      </c>
      <c r="O131" s="1" t="e">
        <f>(O35+'GST Calc'!N13)*Calc2!$E35</f>
        <v>#DIV/0!</v>
      </c>
      <c r="P131" s="1" t="e">
        <f>(P35+'GST Calc'!O13)*Calc2!$E35</f>
        <v>#DIV/0!</v>
      </c>
      <c r="Q131" s="1" t="e">
        <f>(Q35+'GST Calc'!P13)*Calc2!$E35</f>
        <v>#DIV/0!</v>
      </c>
      <c r="R131" s="1" t="e">
        <f>(R35+'GST Calc'!Q13)*Calc2!$E35</f>
        <v>#DIV/0!</v>
      </c>
      <c r="S131" s="1" t="e">
        <f>(S35+'GST Calc'!R13)*Calc2!$E35</f>
        <v>#DIV/0!</v>
      </c>
      <c r="T131" s="1" t="e">
        <f>(T35+'GST Calc'!S13)*Calc2!$E35</f>
        <v>#DIV/0!</v>
      </c>
      <c r="U131" s="1" t="e">
        <f>(U35+'GST Calc'!T13)*Calc2!$E35</f>
        <v>#DIV/0!</v>
      </c>
      <c r="V131" s="1" t="e">
        <f>(V35+'GST Calc'!U13)*Calc2!$E35</f>
        <v>#DIV/0!</v>
      </c>
      <c r="W131" s="1" t="e">
        <f>(W35+'GST Calc'!V13)*Calc2!$E35</f>
        <v>#DIV/0!</v>
      </c>
      <c r="X131" s="1" t="e">
        <f>(X35+'GST Calc'!W13)*Calc2!$E35</f>
        <v>#DIV/0!</v>
      </c>
      <c r="Y131" s="1" t="e">
        <f>(Y35+'GST Calc'!X13)*Calc2!$E35</f>
        <v>#DIV/0!</v>
      </c>
      <c r="Z131" s="1" t="e">
        <f>(Z35+'GST Calc'!Y13)*Calc2!$E35</f>
        <v>#DIV/0!</v>
      </c>
      <c r="AA131" s="1" t="e">
        <f>(AA35+'GST Calc'!Z13)*Calc2!$E35</f>
        <v>#DIV/0!</v>
      </c>
      <c r="AB131" s="1" t="e">
        <f>(AB35+'GST Calc'!AA13)*Calc2!$E35</f>
        <v>#DIV/0!</v>
      </c>
      <c r="AC131" s="1" t="e">
        <f>(AC35+'GST Calc'!AB13)*Calc2!$E35</f>
        <v>#DIV/0!</v>
      </c>
      <c r="AD131" s="1" t="e">
        <f>(AD35+'GST Calc'!AC13)*Calc2!$E35</f>
        <v>#DIV/0!</v>
      </c>
      <c r="AE131" s="1" t="e">
        <f>(AE35+'GST Calc'!AD13)*Calc2!$E35</f>
        <v>#DIV/0!</v>
      </c>
      <c r="AF131" s="1" t="e">
        <f>(AF35+'GST Calc'!AE13)*Calc2!$E35</f>
        <v>#DIV/0!</v>
      </c>
      <c r="AG131" s="1" t="e">
        <f>(AG35+'GST Calc'!AF13)*Calc2!$E35</f>
        <v>#DIV/0!</v>
      </c>
      <c r="AH131" s="1" t="e">
        <f>(AH35+'GST Calc'!AG13)*Calc2!$E35</f>
        <v>#DIV/0!</v>
      </c>
      <c r="AI131" s="1" t="e">
        <f>(AI35+'GST Calc'!AH13)*Calc2!$E35</f>
        <v>#DIV/0!</v>
      </c>
      <c r="AJ131" s="1" t="e">
        <f>(AJ35+'GST Calc'!AI13)*Calc2!$E35</f>
        <v>#DIV/0!</v>
      </c>
      <c r="AK131" s="1" t="e">
        <f>(AK35+'GST Calc'!AJ13)*Calc2!$E35</f>
        <v>#DIV/0!</v>
      </c>
      <c r="AL131" s="1" t="e">
        <f>(AL35+'GST Calc'!AK13)*Calc2!$E35</f>
        <v>#DIV/0!</v>
      </c>
      <c r="AM131" s="1" t="e">
        <f>(AM35+'GST Calc'!AL13)*Calc2!$E35</f>
        <v>#DIV/0!</v>
      </c>
      <c r="AN131" s="1" t="e">
        <f>(AN35+'GST Calc'!AM13)*Calc2!$E35</f>
        <v>#DIV/0!</v>
      </c>
      <c r="AO131" s="1" t="e">
        <f>(AO35+'GST Calc'!AN13)*Calc2!$E35</f>
        <v>#DIV/0!</v>
      </c>
      <c r="AP131" s="1" t="e">
        <f>(AP35+'GST Calc'!AO13)*Calc2!$E35</f>
        <v>#DIV/0!</v>
      </c>
    </row>
    <row r="132" spans="1:42">
      <c r="A132" s="1" t="str">
        <f>A39</f>
        <v>Paypal/Merchant Fees</v>
      </c>
      <c r="G132" s="1" t="e">
        <f>(G39+'GST Calc'!F15)*Calc2!$E39</f>
        <v>#DIV/0!</v>
      </c>
      <c r="H132" s="1" t="e">
        <f>(H39+'GST Calc'!G15)*Calc2!$E39</f>
        <v>#DIV/0!</v>
      </c>
      <c r="I132" s="1" t="e">
        <f>(I39+'GST Calc'!H15)*Calc2!$E39</f>
        <v>#DIV/0!</v>
      </c>
      <c r="J132" s="1" t="e">
        <f>(J39+'GST Calc'!I15)*Calc2!$E39</f>
        <v>#DIV/0!</v>
      </c>
      <c r="K132" s="1" t="e">
        <f>(K39+'GST Calc'!J15)*Calc2!$E39</f>
        <v>#DIV/0!</v>
      </c>
      <c r="L132" s="1" t="e">
        <f>(L39+'GST Calc'!K15)*Calc2!$E39</f>
        <v>#DIV/0!</v>
      </c>
      <c r="M132" s="1" t="e">
        <f>(M39+'GST Calc'!L15)*Calc2!$E39</f>
        <v>#DIV/0!</v>
      </c>
      <c r="N132" s="1" t="e">
        <f>(N39+'GST Calc'!M15)*Calc2!$E39</f>
        <v>#DIV/0!</v>
      </c>
      <c r="O132" s="1" t="e">
        <f>(O39+'GST Calc'!N15)*Calc2!$E39</f>
        <v>#DIV/0!</v>
      </c>
      <c r="P132" s="1" t="e">
        <f>(P39+'GST Calc'!O15)*Calc2!$E39</f>
        <v>#DIV/0!</v>
      </c>
      <c r="Q132" s="1" t="e">
        <f>(Q39+'GST Calc'!P15)*Calc2!$E39</f>
        <v>#DIV/0!</v>
      </c>
      <c r="R132" s="1" t="e">
        <f>(R39+'GST Calc'!Q15)*Calc2!$E39</f>
        <v>#DIV/0!</v>
      </c>
      <c r="S132" s="1" t="e">
        <f>(S39+'GST Calc'!R15)*Calc2!$E39</f>
        <v>#DIV/0!</v>
      </c>
      <c r="T132" s="1" t="e">
        <f>(T39+'GST Calc'!S15)*Calc2!$E39</f>
        <v>#DIV/0!</v>
      </c>
      <c r="U132" s="1" t="e">
        <f>(U39+'GST Calc'!T15)*Calc2!$E39</f>
        <v>#DIV/0!</v>
      </c>
      <c r="V132" s="1" t="e">
        <f>(V39+'GST Calc'!U15)*Calc2!$E39</f>
        <v>#DIV/0!</v>
      </c>
      <c r="W132" s="1" t="e">
        <f>(W39+'GST Calc'!V15)*Calc2!$E39</f>
        <v>#DIV/0!</v>
      </c>
      <c r="X132" s="1" t="e">
        <f>(X39+'GST Calc'!W15)*Calc2!$E39</f>
        <v>#DIV/0!</v>
      </c>
      <c r="Y132" s="1" t="e">
        <f>(Y39+'GST Calc'!X15)*Calc2!$E39</f>
        <v>#DIV/0!</v>
      </c>
      <c r="Z132" s="1" t="e">
        <f>(Z39+'GST Calc'!Y15)*Calc2!$E39</f>
        <v>#DIV/0!</v>
      </c>
      <c r="AA132" s="1" t="e">
        <f>(AA39+'GST Calc'!Z15)*Calc2!$E39</f>
        <v>#DIV/0!</v>
      </c>
      <c r="AB132" s="1" t="e">
        <f>(AB39+'GST Calc'!AA15)*Calc2!$E39</f>
        <v>#DIV/0!</v>
      </c>
      <c r="AC132" s="1" t="e">
        <f>(AC39+'GST Calc'!AB15)*Calc2!$E39</f>
        <v>#DIV/0!</v>
      </c>
      <c r="AD132" s="1" t="e">
        <f>(AD39+'GST Calc'!AC15)*Calc2!$E39</f>
        <v>#DIV/0!</v>
      </c>
      <c r="AE132" s="1" t="e">
        <f>(AE39+'GST Calc'!AD15)*Calc2!$E39</f>
        <v>#DIV/0!</v>
      </c>
      <c r="AF132" s="1" t="e">
        <f>(AF39+'GST Calc'!AE15)*Calc2!$E39</f>
        <v>#DIV/0!</v>
      </c>
      <c r="AG132" s="1" t="e">
        <f>(AG39+'GST Calc'!AF15)*Calc2!$E39</f>
        <v>#DIV/0!</v>
      </c>
      <c r="AH132" s="1" t="e">
        <f>(AH39+'GST Calc'!AG15)*Calc2!$E39</f>
        <v>#DIV/0!</v>
      </c>
      <c r="AI132" s="1" t="e">
        <f>(AI39+'GST Calc'!AH15)*Calc2!$E39</f>
        <v>#DIV/0!</v>
      </c>
      <c r="AJ132" s="1" t="e">
        <f>(AJ39+'GST Calc'!AI15)*Calc2!$E39</f>
        <v>#DIV/0!</v>
      </c>
      <c r="AK132" s="1" t="e">
        <f>(AK39+'GST Calc'!AJ15)*Calc2!$E39</f>
        <v>#DIV/0!</v>
      </c>
      <c r="AL132" s="1" t="e">
        <f>(AL39+'GST Calc'!AK15)*Calc2!$E39</f>
        <v>#DIV/0!</v>
      </c>
      <c r="AM132" s="1" t="e">
        <f>(AM39+'GST Calc'!AL15)*Calc2!$E39</f>
        <v>#DIV/0!</v>
      </c>
      <c r="AN132" s="1" t="e">
        <f>(AN39+'GST Calc'!AM15)*Calc2!$E39</f>
        <v>#DIV/0!</v>
      </c>
      <c r="AO132" s="1" t="e">
        <f>(AO39+'GST Calc'!AN15)*Calc2!$E39</f>
        <v>#DIV/0!</v>
      </c>
      <c r="AP132" s="1" t="e">
        <f>(AP39+'GST Calc'!AO15)*Calc2!$E39</f>
        <v>#DIV/0!</v>
      </c>
    </row>
    <row r="133" spans="1:42">
      <c r="A133" s="1">
        <f>A40</f>
        <v>0</v>
      </c>
      <c r="G133" s="1" t="e">
        <f>(G40+'GST Calc'!F16)*Calc2!$E40</f>
        <v>#DIV/0!</v>
      </c>
      <c r="H133" s="1" t="e">
        <f>(H40+'GST Calc'!G16)*Calc2!$E40</f>
        <v>#DIV/0!</v>
      </c>
      <c r="I133" s="1" t="e">
        <f>(I40+'GST Calc'!H16)*Calc2!$E40</f>
        <v>#DIV/0!</v>
      </c>
      <c r="J133" s="1" t="e">
        <f>(J40+'GST Calc'!I16)*Calc2!$E40</f>
        <v>#DIV/0!</v>
      </c>
      <c r="K133" s="1" t="e">
        <f>(K40+'GST Calc'!J16)*Calc2!$E40</f>
        <v>#DIV/0!</v>
      </c>
      <c r="L133" s="1" t="e">
        <f>(L40+'GST Calc'!K16)*Calc2!$E40</f>
        <v>#DIV/0!</v>
      </c>
      <c r="M133" s="1" t="e">
        <f>(M40+'GST Calc'!L16)*Calc2!$E40</f>
        <v>#DIV/0!</v>
      </c>
      <c r="N133" s="1" t="e">
        <f>(N40+'GST Calc'!M16)*Calc2!$E40</f>
        <v>#DIV/0!</v>
      </c>
      <c r="O133" s="1" t="e">
        <f>(O40+'GST Calc'!N16)*Calc2!$E40</f>
        <v>#DIV/0!</v>
      </c>
      <c r="P133" s="1" t="e">
        <f>(P40+'GST Calc'!O16)*Calc2!$E40</f>
        <v>#DIV/0!</v>
      </c>
      <c r="Q133" s="1" t="e">
        <f>(Q40+'GST Calc'!P16)*Calc2!$E40</f>
        <v>#DIV/0!</v>
      </c>
      <c r="R133" s="1" t="e">
        <f>(R40+'GST Calc'!Q16)*Calc2!$E40</f>
        <v>#DIV/0!</v>
      </c>
      <c r="S133" s="1" t="e">
        <f>(S40+'GST Calc'!R16)*Calc2!$E40</f>
        <v>#DIV/0!</v>
      </c>
      <c r="T133" s="1" t="e">
        <f>(T40+'GST Calc'!S16)*Calc2!$E40</f>
        <v>#DIV/0!</v>
      </c>
      <c r="U133" s="1" t="e">
        <f>(U40+'GST Calc'!T16)*Calc2!$E40</f>
        <v>#DIV/0!</v>
      </c>
      <c r="V133" s="1" t="e">
        <f>(V40+'GST Calc'!U16)*Calc2!$E40</f>
        <v>#DIV/0!</v>
      </c>
      <c r="W133" s="1" t="e">
        <f>(W40+'GST Calc'!V16)*Calc2!$E40</f>
        <v>#DIV/0!</v>
      </c>
      <c r="X133" s="1" t="e">
        <f>(X40+'GST Calc'!W16)*Calc2!$E40</f>
        <v>#DIV/0!</v>
      </c>
      <c r="Y133" s="1" t="e">
        <f>(Y40+'GST Calc'!X16)*Calc2!$E40</f>
        <v>#DIV/0!</v>
      </c>
      <c r="Z133" s="1" t="e">
        <f>(Z40+'GST Calc'!Y16)*Calc2!$E40</f>
        <v>#DIV/0!</v>
      </c>
      <c r="AA133" s="1" t="e">
        <f>(AA40+'GST Calc'!Z16)*Calc2!$E40</f>
        <v>#DIV/0!</v>
      </c>
      <c r="AB133" s="1" t="e">
        <f>(AB40+'GST Calc'!AA16)*Calc2!$E40</f>
        <v>#DIV/0!</v>
      </c>
      <c r="AC133" s="1" t="e">
        <f>(AC40+'GST Calc'!AB16)*Calc2!$E40</f>
        <v>#DIV/0!</v>
      </c>
      <c r="AD133" s="1" t="e">
        <f>(AD40+'GST Calc'!AC16)*Calc2!$E40</f>
        <v>#DIV/0!</v>
      </c>
      <c r="AE133" s="1" t="e">
        <f>(AE40+'GST Calc'!AD16)*Calc2!$E40</f>
        <v>#DIV/0!</v>
      </c>
      <c r="AF133" s="1" t="e">
        <f>(AF40+'GST Calc'!AE16)*Calc2!$E40</f>
        <v>#DIV/0!</v>
      </c>
      <c r="AG133" s="1" t="e">
        <f>(AG40+'GST Calc'!AF16)*Calc2!$E40</f>
        <v>#DIV/0!</v>
      </c>
      <c r="AH133" s="1" t="e">
        <f>(AH40+'GST Calc'!AG16)*Calc2!$E40</f>
        <v>#DIV/0!</v>
      </c>
      <c r="AI133" s="1" t="e">
        <f>(AI40+'GST Calc'!AH16)*Calc2!$E40</f>
        <v>#DIV/0!</v>
      </c>
      <c r="AJ133" s="1" t="e">
        <f>(AJ40+'GST Calc'!AI16)*Calc2!$E40</f>
        <v>#DIV/0!</v>
      </c>
      <c r="AK133" s="1" t="e">
        <f>(AK40+'GST Calc'!AJ16)*Calc2!$E40</f>
        <v>#DIV/0!</v>
      </c>
      <c r="AL133" s="1" t="e">
        <f>(AL40+'GST Calc'!AK16)*Calc2!$E40</f>
        <v>#DIV/0!</v>
      </c>
      <c r="AM133" s="1" t="e">
        <f>(AM40+'GST Calc'!AL16)*Calc2!$E40</f>
        <v>#DIV/0!</v>
      </c>
      <c r="AN133" s="1" t="e">
        <f>(AN40+'GST Calc'!AM16)*Calc2!$E40</f>
        <v>#DIV/0!</v>
      </c>
      <c r="AO133" s="1" t="e">
        <f>(AO40+'GST Calc'!AN16)*Calc2!$E40</f>
        <v>#DIV/0!</v>
      </c>
      <c r="AP133" s="1" t="e">
        <f>(AP40+'GST Calc'!AO16)*Calc2!$E40</f>
        <v>#DIV/0!</v>
      </c>
    </row>
    <row r="134" spans="1:42">
      <c r="A134" s="1">
        <f>A41</f>
        <v>0</v>
      </c>
      <c r="G134" s="1" t="e">
        <f>(G41+'GST Calc'!F17)*Calc2!$E41</f>
        <v>#DIV/0!</v>
      </c>
      <c r="H134" s="1" t="e">
        <f>(H41+'GST Calc'!G17)*Calc2!$E41</f>
        <v>#DIV/0!</v>
      </c>
      <c r="I134" s="1" t="e">
        <f>(I41+'GST Calc'!H17)*Calc2!$E41</f>
        <v>#DIV/0!</v>
      </c>
      <c r="J134" s="1" t="e">
        <f>(J41+'GST Calc'!I17)*Calc2!$E41</f>
        <v>#DIV/0!</v>
      </c>
      <c r="K134" s="1" t="e">
        <f>(K41+'GST Calc'!J17)*Calc2!$E41</f>
        <v>#DIV/0!</v>
      </c>
      <c r="L134" s="1" t="e">
        <f>(L41+'GST Calc'!K17)*Calc2!$E41</f>
        <v>#DIV/0!</v>
      </c>
      <c r="M134" s="1" t="e">
        <f>(M41+'GST Calc'!L17)*Calc2!$E41</f>
        <v>#DIV/0!</v>
      </c>
      <c r="N134" s="1" t="e">
        <f>(N41+'GST Calc'!M17)*Calc2!$E41</f>
        <v>#DIV/0!</v>
      </c>
      <c r="O134" s="1" t="e">
        <f>(O41+'GST Calc'!N17)*Calc2!$E41</f>
        <v>#DIV/0!</v>
      </c>
      <c r="P134" s="1" t="e">
        <f>(P41+'GST Calc'!O17)*Calc2!$E41</f>
        <v>#DIV/0!</v>
      </c>
      <c r="Q134" s="1" t="e">
        <f>(Q41+'GST Calc'!P17)*Calc2!$E41</f>
        <v>#DIV/0!</v>
      </c>
      <c r="R134" s="1" t="e">
        <f>(R41+'GST Calc'!Q17)*Calc2!$E41</f>
        <v>#DIV/0!</v>
      </c>
      <c r="S134" s="1" t="e">
        <f>(S41+'GST Calc'!R17)*Calc2!$E41</f>
        <v>#DIV/0!</v>
      </c>
      <c r="T134" s="1" t="e">
        <f>(T41+'GST Calc'!S17)*Calc2!$E41</f>
        <v>#DIV/0!</v>
      </c>
      <c r="U134" s="1" t="e">
        <f>(U41+'GST Calc'!T17)*Calc2!$E41</f>
        <v>#DIV/0!</v>
      </c>
      <c r="V134" s="1" t="e">
        <f>(V41+'GST Calc'!U17)*Calc2!$E41</f>
        <v>#DIV/0!</v>
      </c>
      <c r="W134" s="1" t="e">
        <f>(W41+'GST Calc'!V17)*Calc2!$E41</f>
        <v>#DIV/0!</v>
      </c>
      <c r="X134" s="1" t="e">
        <f>(X41+'GST Calc'!W17)*Calc2!$E41</f>
        <v>#DIV/0!</v>
      </c>
      <c r="Y134" s="1" t="e">
        <f>(Y41+'GST Calc'!X17)*Calc2!$E41</f>
        <v>#DIV/0!</v>
      </c>
      <c r="Z134" s="1" t="e">
        <f>(Z41+'GST Calc'!Y17)*Calc2!$E41</f>
        <v>#DIV/0!</v>
      </c>
      <c r="AA134" s="1" t="e">
        <f>(AA41+'GST Calc'!Z17)*Calc2!$E41</f>
        <v>#DIV/0!</v>
      </c>
      <c r="AB134" s="1" t="e">
        <f>(AB41+'GST Calc'!AA17)*Calc2!$E41</f>
        <v>#DIV/0!</v>
      </c>
      <c r="AC134" s="1" t="e">
        <f>(AC41+'GST Calc'!AB17)*Calc2!$E41</f>
        <v>#DIV/0!</v>
      </c>
      <c r="AD134" s="1" t="e">
        <f>(AD41+'GST Calc'!AC17)*Calc2!$E41</f>
        <v>#DIV/0!</v>
      </c>
      <c r="AE134" s="1" t="e">
        <f>(AE41+'GST Calc'!AD17)*Calc2!$E41</f>
        <v>#DIV/0!</v>
      </c>
      <c r="AF134" s="1" t="e">
        <f>(AF41+'GST Calc'!AE17)*Calc2!$E41</f>
        <v>#DIV/0!</v>
      </c>
      <c r="AG134" s="1" t="e">
        <f>(AG41+'GST Calc'!AF17)*Calc2!$E41</f>
        <v>#DIV/0!</v>
      </c>
      <c r="AH134" s="1" t="e">
        <f>(AH41+'GST Calc'!AG17)*Calc2!$E41</f>
        <v>#DIV/0!</v>
      </c>
      <c r="AI134" s="1" t="e">
        <f>(AI41+'GST Calc'!AH17)*Calc2!$E41</f>
        <v>#DIV/0!</v>
      </c>
      <c r="AJ134" s="1" t="e">
        <f>(AJ41+'GST Calc'!AI17)*Calc2!$E41</f>
        <v>#DIV/0!</v>
      </c>
      <c r="AK134" s="1" t="e">
        <f>(AK41+'GST Calc'!AJ17)*Calc2!$E41</f>
        <v>#DIV/0!</v>
      </c>
      <c r="AL134" s="1" t="e">
        <f>(AL41+'GST Calc'!AK17)*Calc2!$E41</f>
        <v>#DIV/0!</v>
      </c>
      <c r="AM134" s="1" t="e">
        <f>(AM41+'GST Calc'!AL17)*Calc2!$E41</f>
        <v>#DIV/0!</v>
      </c>
      <c r="AN134" s="1" t="e">
        <f>(AN41+'GST Calc'!AM17)*Calc2!$E41</f>
        <v>#DIV/0!</v>
      </c>
      <c r="AO134" s="1" t="e">
        <f>(AO41+'GST Calc'!AN17)*Calc2!$E41</f>
        <v>#DIV/0!</v>
      </c>
      <c r="AP134" s="1" t="e">
        <f>(AP41+'GST Calc'!AO17)*Calc2!$E41</f>
        <v>#DIV/0!</v>
      </c>
    </row>
    <row r="135" spans="1:42">
      <c r="A135" s="1">
        <f>A42</f>
        <v>0</v>
      </c>
      <c r="G135" s="1" t="e">
        <f>(G42+'GST Calc'!F18)*Calc2!$E42</f>
        <v>#DIV/0!</v>
      </c>
      <c r="H135" s="1" t="e">
        <f>(H42+'GST Calc'!G18)*Calc2!$E42</f>
        <v>#DIV/0!</v>
      </c>
      <c r="I135" s="1" t="e">
        <f>(I42+'GST Calc'!H18)*Calc2!$E42</f>
        <v>#DIV/0!</v>
      </c>
      <c r="J135" s="1" t="e">
        <f>(J42+'GST Calc'!I18)*Calc2!$E42</f>
        <v>#DIV/0!</v>
      </c>
      <c r="K135" s="1" t="e">
        <f>(K42+'GST Calc'!J18)*Calc2!$E42</f>
        <v>#DIV/0!</v>
      </c>
      <c r="L135" s="1" t="e">
        <f>(L42+'GST Calc'!K18)*Calc2!$E42</f>
        <v>#DIV/0!</v>
      </c>
      <c r="M135" s="1" t="e">
        <f>(M42+'GST Calc'!L18)*Calc2!$E42</f>
        <v>#DIV/0!</v>
      </c>
      <c r="N135" s="1" t="e">
        <f>(N42+'GST Calc'!M18)*Calc2!$E42</f>
        <v>#DIV/0!</v>
      </c>
      <c r="O135" s="1" t="e">
        <f>(O42+'GST Calc'!N18)*Calc2!$E42</f>
        <v>#DIV/0!</v>
      </c>
      <c r="P135" s="1" t="e">
        <f>(P42+'GST Calc'!O18)*Calc2!$E42</f>
        <v>#DIV/0!</v>
      </c>
      <c r="Q135" s="1" t="e">
        <f>(Q42+'GST Calc'!P18)*Calc2!$E42</f>
        <v>#DIV/0!</v>
      </c>
      <c r="R135" s="1" t="e">
        <f>(R42+'GST Calc'!Q18)*Calc2!$E42</f>
        <v>#DIV/0!</v>
      </c>
      <c r="S135" s="1" t="e">
        <f>(S42+'GST Calc'!R18)*Calc2!$E42</f>
        <v>#DIV/0!</v>
      </c>
      <c r="T135" s="1" t="e">
        <f>(T42+'GST Calc'!S18)*Calc2!$E42</f>
        <v>#DIV/0!</v>
      </c>
      <c r="U135" s="1" t="e">
        <f>(U42+'GST Calc'!T18)*Calc2!$E42</f>
        <v>#DIV/0!</v>
      </c>
      <c r="V135" s="1" t="e">
        <f>(V42+'GST Calc'!U18)*Calc2!$E42</f>
        <v>#DIV/0!</v>
      </c>
      <c r="W135" s="1" t="e">
        <f>(W42+'GST Calc'!V18)*Calc2!$E42</f>
        <v>#DIV/0!</v>
      </c>
      <c r="X135" s="1" t="e">
        <f>(X42+'GST Calc'!W18)*Calc2!$E42</f>
        <v>#DIV/0!</v>
      </c>
      <c r="Y135" s="1" t="e">
        <f>(Y42+'GST Calc'!X18)*Calc2!$E42</f>
        <v>#DIV/0!</v>
      </c>
      <c r="Z135" s="1" t="e">
        <f>(Z42+'GST Calc'!Y18)*Calc2!$E42</f>
        <v>#DIV/0!</v>
      </c>
      <c r="AA135" s="1" t="e">
        <f>(AA42+'GST Calc'!Z18)*Calc2!$E42</f>
        <v>#DIV/0!</v>
      </c>
      <c r="AB135" s="1" t="e">
        <f>(AB42+'GST Calc'!AA18)*Calc2!$E42</f>
        <v>#DIV/0!</v>
      </c>
      <c r="AC135" s="1" t="e">
        <f>(AC42+'GST Calc'!AB18)*Calc2!$E42</f>
        <v>#DIV/0!</v>
      </c>
      <c r="AD135" s="1" t="e">
        <f>(AD42+'GST Calc'!AC18)*Calc2!$E42</f>
        <v>#DIV/0!</v>
      </c>
      <c r="AE135" s="1" t="e">
        <f>(AE42+'GST Calc'!AD18)*Calc2!$E42</f>
        <v>#DIV/0!</v>
      </c>
      <c r="AF135" s="1" t="e">
        <f>(AF42+'GST Calc'!AE18)*Calc2!$E42</f>
        <v>#DIV/0!</v>
      </c>
      <c r="AG135" s="1" t="e">
        <f>(AG42+'GST Calc'!AF18)*Calc2!$E42</f>
        <v>#DIV/0!</v>
      </c>
      <c r="AH135" s="1" t="e">
        <f>(AH42+'GST Calc'!AG18)*Calc2!$E42</f>
        <v>#DIV/0!</v>
      </c>
      <c r="AI135" s="1" t="e">
        <f>(AI42+'GST Calc'!AH18)*Calc2!$E42</f>
        <v>#DIV/0!</v>
      </c>
      <c r="AJ135" s="1" t="e">
        <f>(AJ42+'GST Calc'!AI18)*Calc2!$E42</f>
        <v>#DIV/0!</v>
      </c>
      <c r="AK135" s="1" t="e">
        <f>(AK42+'GST Calc'!AJ18)*Calc2!$E42</f>
        <v>#DIV/0!</v>
      </c>
      <c r="AL135" s="1" t="e">
        <f>(AL42+'GST Calc'!AK18)*Calc2!$E42</f>
        <v>#DIV/0!</v>
      </c>
      <c r="AM135" s="1" t="e">
        <f>(AM42+'GST Calc'!AL18)*Calc2!$E42</f>
        <v>#DIV/0!</v>
      </c>
      <c r="AN135" s="1" t="e">
        <f>(AN42+'GST Calc'!AM18)*Calc2!$E42</f>
        <v>#DIV/0!</v>
      </c>
      <c r="AO135" s="1" t="e">
        <f>(AO42+'GST Calc'!AN18)*Calc2!$E42</f>
        <v>#DIV/0!</v>
      </c>
      <c r="AP135" s="1" t="e">
        <f>(AP42+'GST Calc'!AO18)*Calc2!$E42</f>
        <v>#DIV/0!</v>
      </c>
    </row>
    <row r="136" spans="1:42">
      <c r="A136" s="1">
        <f>A43</f>
        <v>0</v>
      </c>
      <c r="G136" s="1" t="e">
        <f>(G43+'GST Calc'!F19)*Calc2!$E43</f>
        <v>#DIV/0!</v>
      </c>
      <c r="H136" s="1" t="e">
        <f>(H43+'GST Calc'!G19)*Calc2!$E43</f>
        <v>#DIV/0!</v>
      </c>
      <c r="I136" s="1" t="e">
        <f>(I43+'GST Calc'!H19)*Calc2!$E43</f>
        <v>#DIV/0!</v>
      </c>
      <c r="J136" s="1" t="e">
        <f>(J43+'GST Calc'!I19)*Calc2!$E43</f>
        <v>#DIV/0!</v>
      </c>
      <c r="K136" s="1" t="e">
        <f>(K43+'GST Calc'!J19)*Calc2!$E43</f>
        <v>#DIV/0!</v>
      </c>
      <c r="L136" s="1" t="e">
        <f>(L43+'GST Calc'!K19)*Calc2!$E43</f>
        <v>#DIV/0!</v>
      </c>
      <c r="M136" s="1" t="e">
        <f>(M43+'GST Calc'!L19)*Calc2!$E43</f>
        <v>#DIV/0!</v>
      </c>
      <c r="N136" s="1" t="e">
        <f>(N43+'GST Calc'!M19)*Calc2!$E43</f>
        <v>#DIV/0!</v>
      </c>
      <c r="O136" s="1" t="e">
        <f>(O43+'GST Calc'!N19)*Calc2!$E43</f>
        <v>#DIV/0!</v>
      </c>
      <c r="P136" s="1" t="e">
        <f>(P43+'GST Calc'!O19)*Calc2!$E43</f>
        <v>#DIV/0!</v>
      </c>
      <c r="Q136" s="1" t="e">
        <f>(Q43+'GST Calc'!P19)*Calc2!$E43</f>
        <v>#DIV/0!</v>
      </c>
      <c r="R136" s="1" t="e">
        <f>(R43+'GST Calc'!Q19)*Calc2!$E43</f>
        <v>#DIV/0!</v>
      </c>
      <c r="S136" s="1" t="e">
        <f>(S43+'GST Calc'!R19)*Calc2!$E43</f>
        <v>#DIV/0!</v>
      </c>
      <c r="T136" s="1" t="e">
        <f>(T43+'GST Calc'!S19)*Calc2!$E43</f>
        <v>#DIV/0!</v>
      </c>
      <c r="U136" s="1" t="e">
        <f>(U43+'GST Calc'!T19)*Calc2!$E43</f>
        <v>#DIV/0!</v>
      </c>
      <c r="V136" s="1" t="e">
        <f>(V43+'GST Calc'!U19)*Calc2!$E43</f>
        <v>#DIV/0!</v>
      </c>
      <c r="W136" s="1" t="e">
        <f>(W43+'GST Calc'!V19)*Calc2!$E43</f>
        <v>#DIV/0!</v>
      </c>
      <c r="X136" s="1" t="e">
        <f>(X43+'GST Calc'!W19)*Calc2!$E43</f>
        <v>#DIV/0!</v>
      </c>
      <c r="Y136" s="1" t="e">
        <f>(Y43+'GST Calc'!X19)*Calc2!$E43</f>
        <v>#DIV/0!</v>
      </c>
      <c r="Z136" s="1" t="e">
        <f>(Z43+'GST Calc'!Y19)*Calc2!$E43</f>
        <v>#DIV/0!</v>
      </c>
      <c r="AA136" s="1" t="e">
        <f>(AA43+'GST Calc'!Z19)*Calc2!$E43</f>
        <v>#DIV/0!</v>
      </c>
      <c r="AB136" s="1" t="e">
        <f>(AB43+'GST Calc'!AA19)*Calc2!$E43</f>
        <v>#DIV/0!</v>
      </c>
      <c r="AC136" s="1" t="e">
        <f>(AC43+'GST Calc'!AB19)*Calc2!$E43</f>
        <v>#DIV/0!</v>
      </c>
      <c r="AD136" s="1" t="e">
        <f>(AD43+'GST Calc'!AC19)*Calc2!$E43</f>
        <v>#DIV/0!</v>
      </c>
      <c r="AE136" s="1" t="e">
        <f>(AE43+'GST Calc'!AD19)*Calc2!$E43</f>
        <v>#DIV/0!</v>
      </c>
      <c r="AF136" s="1" t="e">
        <f>(AF43+'GST Calc'!AE19)*Calc2!$E43</f>
        <v>#DIV/0!</v>
      </c>
      <c r="AG136" s="1" t="e">
        <f>(AG43+'GST Calc'!AF19)*Calc2!$E43</f>
        <v>#DIV/0!</v>
      </c>
      <c r="AH136" s="1" t="e">
        <f>(AH43+'GST Calc'!AG19)*Calc2!$E43</f>
        <v>#DIV/0!</v>
      </c>
      <c r="AI136" s="1" t="e">
        <f>(AI43+'GST Calc'!AH19)*Calc2!$E43</f>
        <v>#DIV/0!</v>
      </c>
      <c r="AJ136" s="1" t="e">
        <f>(AJ43+'GST Calc'!AI19)*Calc2!$E43</f>
        <v>#DIV/0!</v>
      </c>
      <c r="AK136" s="1" t="e">
        <f>(AK43+'GST Calc'!AJ19)*Calc2!$E43</f>
        <v>#DIV/0!</v>
      </c>
      <c r="AL136" s="1" t="e">
        <f>(AL43+'GST Calc'!AK19)*Calc2!$E43</f>
        <v>#DIV/0!</v>
      </c>
      <c r="AM136" s="1" t="e">
        <f>(AM43+'GST Calc'!AL19)*Calc2!$E43</f>
        <v>#DIV/0!</v>
      </c>
      <c r="AN136" s="1" t="e">
        <f>(AN43+'GST Calc'!AM19)*Calc2!$E43</f>
        <v>#DIV/0!</v>
      </c>
      <c r="AO136" s="1" t="e">
        <f>(AO43+'GST Calc'!AN19)*Calc2!$E43</f>
        <v>#DIV/0!</v>
      </c>
      <c r="AP136" s="1" t="e">
        <f>(AP43+'GST Calc'!AO19)*Calc2!$E43</f>
        <v>#DIV/0!</v>
      </c>
    </row>
    <row r="137" spans="1:42">
      <c r="A137" s="1" t="str">
        <f>A48</f>
        <v>Accounting</v>
      </c>
      <c r="G137" s="1" t="e">
        <f>(G48+'GST Calc'!F21)*Calc2!$E48</f>
        <v>#VALUE!</v>
      </c>
      <c r="H137" s="1" t="e">
        <f>(H48+'GST Calc'!G21)*Calc2!$E48</f>
        <v>#VALUE!</v>
      </c>
      <c r="I137" s="1" t="e">
        <f>(I48+'GST Calc'!H21)*Calc2!$E48</f>
        <v>#VALUE!</v>
      </c>
      <c r="J137" s="1" t="e">
        <f>(J48+'GST Calc'!I21)*Calc2!$E48</f>
        <v>#VALUE!</v>
      </c>
      <c r="K137" s="1" t="e">
        <f>(K48+'GST Calc'!J21)*Calc2!$E48</f>
        <v>#VALUE!</v>
      </c>
      <c r="L137" s="1" t="e">
        <f>(L48+'GST Calc'!K21)*Calc2!$E48</f>
        <v>#VALUE!</v>
      </c>
      <c r="M137" s="1" t="e">
        <f>(M48+'GST Calc'!L21)*Calc2!$E48</f>
        <v>#VALUE!</v>
      </c>
      <c r="N137" s="1" t="e">
        <f>(N48+'GST Calc'!M21)*Calc2!$E48</f>
        <v>#VALUE!</v>
      </c>
      <c r="O137" s="1" t="e">
        <f>(O48+'GST Calc'!N21)*Calc2!$E48</f>
        <v>#VALUE!</v>
      </c>
      <c r="P137" s="1" t="e">
        <f>(P48+'GST Calc'!O21)*Calc2!$E48</f>
        <v>#VALUE!</v>
      </c>
      <c r="Q137" s="1" t="e">
        <f>(Q48+'GST Calc'!P21)*Calc2!$E48</f>
        <v>#VALUE!</v>
      </c>
      <c r="R137" s="1" t="e">
        <f>(R48+'GST Calc'!Q21)*Calc2!$E48</f>
        <v>#VALUE!</v>
      </c>
      <c r="S137" s="1" t="e">
        <f>(S48+'GST Calc'!R21)*Calc2!$E48</f>
        <v>#VALUE!</v>
      </c>
      <c r="T137" s="1" t="e">
        <f>(T48+'GST Calc'!S21)*Calc2!$E48</f>
        <v>#VALUE!</v>
      </c>
      <c r="U137" s="1" t="e">
        <f>(U48+'GST Calc'!T21)*Calc2!$E48</f>
        <v>#VALUE!</v>
      </c>
      <c r="V137" s="1" t="e">
        <f>(V48+'GST Calc'!U21)*Calc2!$E48</f>
        <v>#VALUE!</v>
      </c>
      <c r="W137" s="1" t="e">
        <f>(W48+'GST Calc'!V21)*Calc2!$E48</f>
        <v>#VALUE!</v>
      </c>
      <c r="X137" s="1" t="e">
        <f>(X48+'GST Calc'!W21)*Calc2!$E48</f>
        <v>#VALUE!</v>
      </c>
      <c r="Y137" s="1" t="e">
        <f>(Y48+'GST Calc'!X21)*Calc2!$E48</f>
        <v>#VALUE!</v>
      </c>
      <c r="Z137" s="1" t="e">
        <f>(Z48+'GST Calc'!Y21)*Calc2!$E48</f>
        <v>#VALUE!</v>
      </c>
      <c r="AA137" s="1" t="e">
        <f>(AA48+'GST Calc'!Z21)*Calc2!$E48</f>
        <v>#VALUE!</v>
      </c>
      <c r="AB137" s="1" t="e">
        <f>(AB48+'GST Calc'!AA21)*Calc2!$E48</f>
        <v>#VALUE!</v>
      </c>
      <c r="AC137" s="1" t="e">
        <f>(AC48+'GST Calc'!AB21)*Calc2!$E48</f>
        <v>#VALUE!</v>
      </c>
      <c r="AD137" s="1" t="e">
        <f>(AD48+'GST Calc'!AC21)*Calc2!$E48</f>
        <v>#VALUE!</v>
      </c>
      <c r="AE137" s="1" t="e">
        <f>(AE48+'GST Calc'!AD21)*Calc2!$E48</f>
        <v>#VALUE!</v>
      </c>
      <c r="AF137" s="1" t="e">
        <f>(AF48+'GST Calc'!AE21)*Calc2!$E48</f>
        <v>#VALUE!</v>
      </c>
      <c r="AG137" s="1" t="e">
        <f>(AG48+'GST Calc'!AF21)*Calc2!$E48</f>
        <v>#VALUE!</v>
      </c>
      <c r="AH137" s="1" t="e">
        <f>(AH48+'GST Calc'!AG21)*Calc2!$E48</f>
        <v>#VALUE!</v>
      </c>
      <c r="AI137" s="1" t="e">
        <f>(AI48+'GST Calc'!AH21)*Calc2!$E48</f>
        <v>#VALUE!</v>
      </c>
      <c r="AJ137" s="1" t="e">
        <f>(AJ48+'GST Calc'!AI21)*Calc2!$E48</f>
        <v>#VALUE!</v>
      </c>
      <c r="AK137" s="1" t="e">
        <f>(AK48+'GST Calc'!AJ21)*Calc2!$E48</f>
        <v>#VALUE!</v>
      </c>
      <c r="AL137" s="1" t="e">
        <f>(AL48+'GST Calc'!AK21)*Calc2!$E48</f>
        <v>#VALUE!</v>
      </c>
      <c r="AM137" s="1" t="e">
        <f>(AM48+'GST Calc'!AL21)*Calc2!$E48</f>
        <v>#VALUE!</v>
      </c>
      <c r="AN137" s="1" t="e">
        <f>(AN48+'GST Calc'!AM21)*Calc2!$E48</f>
        <v>#VALUE!</v>
      </c>
      <c r="AO137" s="1" t="e">
        <f>(AO48+'GST Calc'!AN21)*Calc2!$E48</f>
        <v>#VALUE!</v>
      </c>
      <c r="AP137" s="1" t="e">
        <f>(AP48+'GST Calc'!AO21)*Calc2!$E48</f>
        <v>#VALUE!</v>
      </c>
    </row>
    <row r="138" spans="1:42">
      <c r="A138" s="1" t="str">
        <f t="shared" ref="A138:A166" si="93">A49</f>
        <v>Advertising</v>
      </c>
      <c r="G138" s="1" t="e">
        <f>(G49+'GST Calc'!F22)*Calc2!$E49</f>
        <v>#VALUE!</v>
      </c>
      <c r="H138" s="1" t="e">
        <f>(H49+'GST Calc'!G22)*Calc2!$E49</f>
        <v>#VALUE!</v>
      </c>
      <c r="I138" s="1" t="e">
        <f>(I49+'GST Calc'!H22)*Calc2!$E49</f>
        <v>#VALUE!</v>
      </c>
      <c r="J138" s="1" t="e">
        <f>(J49+'GST Calc'!I22)*Calc2!$E49</f>
        <v>#VALUE!</v>
      </c>
      <c r="K138" s="1" t="e">
        <f>(K49+'GST Calc'!J22)*Calc2!$E49</f>
        <v>#VALUE!</v>
      </c>
      <c r="L138" s="1" t="e">
        <f>(L49+'GST Calc'!K22)*Calc2!$E49</f>
        <v>#VALUE!</v>
      </c>
      <c r="M138" s="1" t="e">
        <f>(M49+'GST Calc'!L22)*Calc2!$E49</f>
        <v>#VALUE!</v>
      </c>
      <c r="N138" s="1" t="e">
        <f>(N49+'GST Calc'!M22)*Calc2!$E49</f>
        <v>#VALUE!</v>
      </c>
      <c r="O138" s="1" t="e">
        <f>(O49+'GST Calc'!N22)*Calc2!$E49</f>
        <v>#VALUE!</v>
      </c>
      <c r="P138" s="1" t="e">
        <f>(P49+'GST Calc'!O22)*Calc2!$E49</f>
        <v>#VALUE!</v>
      </c>
      <c r="Q138" s="1" t="e">
        <f>(Q49+'GST Calc'!P22)*Calc2!$E49</f>
        <v>#VALUE!</v>
      </c>
      <c r="R138" s="1" t="e">
        <f>(R49+'GST Calc'!Q22)*Calc2!$E49</f>
        <v>#VALUE!</v>
      </c>
      <c r="S138" s="1" t="e">
        <f>(S49+'GST Calc'!R22)*Calc2!$E49</f>
        <v>#VALUE!</v>
      </c>
      <c r="T138" s="1" t="e">
        <f>(T49+'GST Calc'!S22)*Calc2!$E49</f>
        <v>#VALUE!</v>
      </c>
      <c r="U138" s="1" t="e">
        <f>(U49+'GST Calc'!T22)*Calc2!$E49</f>
        <v>#VALUE!</v>
      </c>
      <c r="V138" s="1" t="e">
        <f>(V49+'GST Calc'!U22)*Calc2!$E49</f>
        <v>#VALUE!</v>
      </c>
      <c r="W138" s="1" t="e">
        <f>(W49+'GST Calc'!V22)*Calc2!$E49</f>
        <v>#VALUE!</v>
      </c>
      <c r="X138" s="1" t="e">
        <f>(X49+'GST Calc'!W22)*Calc2!$E49</f>
        <v>#VALUE!</v>
      </c>
      <c r="Y138" s="1" t="e">
        <f>(Y49+'GST Calc'!X22)*Calc2!$E49</f>
        <v>#VALUE!</v>
      </c>
      <c r="Z138" s="1" t="e">
        <f>(Z49+'GST Calc'!Y22)*Calc2!$E49</f>
        <v>#VALUE!</v>
      </c>
      <c r="AA138" s="1" t="e">
        <f>(AA49+'GST Calc'!Z22)*Calc2!$E49</f>
        <v>#VALUE!</v>
      </c>
      <c r="AB138" s="1" t="e">
        <f>(AB49+'GST Calc'!AA22)*Calc2!$E49</f>
        <v>#VALUE!</v>
      </c>
      <c r="AC138" s="1" t="e">
        <f>(AC49+'GST Calc'!AB22)*Calc2!$E49</f>
        <v>#VALUE!</v>
      </c>
      <c r="AD138" s="1" t="e">
        <f>(AD49+'GST Calc'!AC22)*Calc2!$E49</f>
        <v>#VALUE!</v>
      </c>
      <c r="AE138" s="1" t="e">
        <f>(AE49+'GST Calc'!AD22)*Calc2!$E49</f>
        <v>#VALUE!</v>
      </c>
      <c r="AF138" s="1" t="e">
        <f>(AF49+'GST Calc'!AE22)*Calc2!$E49</f>
        <v>#VALUE!</v>
      </c>
      <c r="AG138" s="1" t="e">
        <f>(AG49+'GST Calc'!AF22)*Calc2!$E49</f>
        <v>#VALUE!</v>
      </c>
      <c r="AH138" s="1" t="e">
        <f>(AH49+'GST Calc'!AG22)*Calc2!$E49</f>
        <v>#VALUE!</v>
      </c>
      <c r="AI138" s="1" t="e">
        <f>(AI49+'GST Calc'!AH22)*Calc2!$E49</f>
        <v>#VALUE!</v>
      </c>
      <c r="AJ138" s="1" t="e">
        <f>(AJ49+'GST Calc'!AI22)*Calc2!$E49</f>
        <v>#VALUE!</v>
      </c>
      <c r="AK138" s="1" t="e">
        <f>(AK49+'GST Calc'!AJ22)*Calc2!$E49</f>
        <v>#VALUE!</v>
      </c>
      <c r="AL138" s="1" t="e">
        <f>(AL49+'GST Calc'!AK22)*Calc2!$E49</f>
        <v>#VALUE!</v>
      </c>
      <c r="AM138" s="1" t="e">
        <f>(AM49+'GST Calc'!AL22)*Calc2!$E49</f>
        <v>#VALUE!</v>
      </c>
      <c r="AN138" s="1" t="e">
        <f>(AN49+'GST Calc'!AM22)*Calc2!$E49</f>
        <v>#VALUE!</v>
      </c>
      <c r="AO138" s="1" t="e">
        <f>(AO49+'GST Calc'!AN22)*Calc2!$E49</f>
        <v>#VALUE!</v>
      </c>
      <c r="AP138" s="1" t="e">
        <f>(AP49+'GST Calc'!AO22)*Calc2!$E49</f>
        <v>#VALUE!</v>
      </c>
    </row>
    <row r="139" spans="1:42">
      <c r="A139" s="1" t="str">
        <f t="shared" si="93"/>
        <v>Bad Debts Written Off</v>
      </c>
      <c r="G139" s="1" t="e">
        <f>(G50+'GST Calc'!F23)*Calc2!$E50</f>
        <v>#VALUE!</v>
      </c>
      <c r="H139" s="1" t="e">
        <f>(H50+'GST Calc'!G23)*Calc2!$E50</f>
        <v>#VALUE!</v>
      </c>
      <c r="I139" s="1" t="e">
        <f>(I50+'GST Calc'!H23)*Calc2!$E50</f>
        <v>#VALUE!</v>
      </c>
      <c r="J139" s="1" t="e">
        <f>(J50+'GST Calc'!I23)*Calc2!$E50</f>
        <v>#VALUE!</v>
      </c>
      <c r="K139" s="1" t="e">
        <f>(K50+'GST Calc'!J23)*Calc2!$E50</f>
        <v>#VALUE!</v>
      </c>
      <c r="L139" s="1" t="e">
        <f>(L50+'GST Calc'!K23)*Calc2!$E50</f>
        <v>#VALUE!</v>
      </c>
      <c r="M139" s="1" t="e">
        <f>(M50+'GST Calc'!L23)*Calc2!$E50</f>
        <v>#VALUE!</v>
      </c>
      <c r="N139" s="1" t="e">
        <f>(N50+'GST Calc'!M23)*Calc2!$E50</f>
        <v>#VALUE!</v>
      </c>
      <c r="O139" s="1" t="e">
        <f>(O50+'GST Calc'!N23)*Calc2!$E50</f>
        <v>#VALUE!</v>
      </c>
      <c r="P139" s="1" t="e">
        <f>(P50+'GST Calc'!O23)*Calc2!$E50</f>
        <v>#VALUE!</v>
      </c>
      <c r="Q139" s="1" t="e">
        <f>(Q50+'GST Calc'!P23)*Calc2!$E50</f>
        <v>#VALUE!</v>
      </c>
      <c r="R139" s="1" t="e">
        <f>(R50+'GST Calc'!Q23)*Calc2!$E50</f>
        <v>#VALUE!</v>
      </c>
      <c r="S139" s="1" t="e">
        <f>(S50+'GST Calc'!R23)*Calc2!$E50</f>
        <v>#VALUE!</v>
      </c>
      <c r="T139" s="1" t="e">
        <f>(T50+'GST Calc'!S23)*Calc2!$E50</f>
        <v>#VALUE!</v>
      </c>
      <c r="U139" s="1" t="e">
        <f>(U50+'GST Calc'!T23)*Calc2!$E50</f>
        <v>#VALUE!</v>
      </c>
      <c r="V139" s="1" t="e">
        <f>(V50+'GST Calc'!U23)*Calc2!$E50</f>
        <v>#VALUE!</v>
      </c>
      <c r="W139" s="1" t="e">
        <f>(W50+'GST Calc'!V23)*Calc2!$E50</f>
        <v>#VALUE!</v>
      </c>
      <c r="X139" s="1" t="e">
        <f>(X50+'GST Calc'!W23)*Calc2!$E50</f>
        <v>#VALUE!</v>
      </c>
      <c r="Y139" s="1" t="e">
        <f>(Y50+'GST Calc'!X23)*Calc2!$E50</f>
        <v>#VALUE!</v>
      </c>
      <c r="Z139" s="1" t="e">
        <f>(Z50+'GST Calc'!Y23)*Calc2!$E50</f>
        <v>#VALUE!</v>
      </c>
      <c r="AA139" s="1" t="e">
        <f>(AA50+'GST Calc'!Z23)*Calc2!$E50</f>
        <v>#VALUE!</v>
      </c>
      <c r="AB139" s="1" t="e">
        <f>(AB50+'GST Calc'!AA23)*Calc2!$E50</f>
        <v>#VALUE!</v>
      </c>
      <c r="AC139" s="1" t="e">
        <f>(AC50+'GST Calc'!AB23)*Calc2!$E50</f>
        <v>#VALUE!</v>
      </c>
      <c r="AD139" s="1" t="e">
        <f>(AD50+'GST Calc'!AC23)*Calc2!$E50</f>
        <v>#VALUE!</v>
      </c>
      <c r="AE139" s="1" t="e">
        <f>(AE50+'GST Calc'!AD23)*Calc2!$E50</f>
        <v>#VALUE!</v>
      </c>
      <c r="AF139" s="1" t="e">
        <f>(AF50+'GST Calc'!AE23)*Calc2!$E50</f>
        <v>#VALUE!</v>
      </c>
      <c r="AG139" s="1" t="e">
        <f>(AG50+'GST Calc'!AF23)*Calc2!$E50</f>
        <v>#VALUE!</v>
      </c>
      <c r="AH139" s="1" t="e">
        <f>(AH50+'GST Calc'!AG23)*Calc2!$E50</f>
        <v>#VALUE!</v>
      </c>
      <c r="AI139" s="1" t="e">
        <f>(AI50+'GST Calc'!AH23)*Calc2!$E50</f>
        <v>#VALUE!</v>
      </c>
      <c r="AJ139" s="1" t="e">
        <f>(AJ50+'GST Calc'!AI23)*Calc2!$E50</f>
        <v>#VALUE!</v>
      </c>
      <c r="AK139" s="1" t="e">
        <f>(AK50+'GST Calc'!AJ23)*Calc2!$E50</f>
        <v>#VALUE!</v>
      </c>
      <c r="AL139" s="1" t="e">
        <f>(AL50+'GST Calc'!AK23)*Calc2!$E50</f>
        <v>#VALUE!</v>
      </c>
      <c r="AM139" s="1" t="e">
        <f>(AM50+'GST Calc'!AL23)*Calc2!$E50</f>
        <v>#VALUE!</v>
      </c>
      <c r="AN139" s="1" t="e">
        <f>(AN50+'GST Calc'!AM23)*Calc2!$E50</f>
        <v>#VALUE!</v>
      </c>
      <c r="AO139" s="1" t="e">
        <f>(AO50+'GST Calc'!AN23)*Calc2!$E50</f>
        <v>#VALUE!</v>
      </c>
      <c r="AP139" s="1" t="e">
        <f>(AP50+'GST Calc'!AO23)*Calc2!$E50</f>
        <v>#VALUE!</v>
      </c>
    </row>
    <row r="140" spans="1:42">
      <c r="A140" s="1" t="str">
        <f t="shared" si="93"/>
        <v>Bank Charges</v>
      </c>
      <c r="G140" s="1" t="e">
        <f>(G51+'GST Calc'!F24)*Calc2!$E51</f>
        <v>#VALUE!</v>
      </c>
      <c r="H140" s="1" t="e">
        <f>(H51+'GST Calc'!G24)*Calc2!$E51</f>
        <v>#VALUE!</v>
      </c>
      <c r="I140" s="1" t="e">
        <f>(I51+'GST Calc'!H24)*Calc2!$E51</f>
        <v>#VALUE!</v>
      </c>
      <c r="J140" s="1" t="e">
        <f>(J51+'GST Calc'!I24)*Calc2!$E51</f>
        <v>#VALUE!</v>
      </c>
      <c r="K140" s="1" t="e">
        <f>(K51+'GST Calc'!J24)*Calc2!$E51</f>
        <v>#VALUE!</v>
      </c>
      <c r="L140" s="1" t="e">
        <f>(L51+'GST Calc'!K24)*Calc2!$E51</f>
        <v>#VALUE!</v>
      </c>
      <c r="M140" s="1" t="e">
        <f>(M51+'GST Calc'!L24)*Calc2!$E51</f>
        <v>#VALUE!</v>
      </c>
      <c r="N140" s="1" t="e">
        <f>(N51+'GST Calc'!M24)*Calc2!$E51</f>
        <v>#VALUE!</v>
      </c>
      <c r="O140" s="1" t="e">
        <f>(O51+'GST Calc'!N24)*Calc2!$E51</f>
        <v>#VALUE!</v>
      </c>
      <c r="P140" s="1" t="e">
        <f>(P51+'GST Calc'!O24)*Calc2!$E51</f>
        <v>#VALUE!</v>
      </c>
      <c r="Q140" s="1" t="e">
        <f>(Q51+'GST Calc'!P24)*Calc2!$E51</f>
        <v>#VALUE!</v>
      </c>
      <c r="R140" s="1" t="e">
        <f>(R51+'GST Calc'!Q24)*Calc2!$E51</f>
        <v>#VALUE!</v>
      </c>
      <c r="S140" s="1" t="e">
        <f>(S51+'GST Calc'!R24)*Calc2!$E51</f>
        <v>#VALUE!</v>
      </c>
      <c r="T140" s="1" t="e">
        <f>(T51+'GST Calc'!S24)*Calc2!$E51</f>
        <v>#VALUE!</v>
      </c>
      <c r="U140" s="1" t="e">
        <f>(U51+'GST Calc'!T24)*Calc2!$E51</f>
        <v>#VALUE!</v>
      </c>
      <c r="V140" s="1" t="e">
        <f>(V51+'GST Calc'!U24)*Calc2!$E51</f>
        <v>#VALUE!</v>
      </c>
      <c r="W140" s="1" t="e">
        <f>(W51+'GST Calc'!V24)*Calc2!$E51</f>
        <v>#VALUE!</v>
      </c>
      <c r="X140" s="1" t="e">
        <f>(X51+'GST Calc'!W24)*Calc2!$E51</f>
        <v>#VALUE!</v>
      </c>
      <c r="Y140" s="1" t="e">
        <f>(Y51+'GST Calc'!X24)*Calc2!$E51</f>
        <v>#VALUE!</v>
      </c>
      <c r="Z140" s="1" t="e">
        <f>(Z51+'GST Calc'!Y24)*Calc2!$E51</f>
        <v>#VALUE!</v>
      </c>
      <c r="AA140" s="1" t="e">
        <f>(AA51+'GST Calc'!Z24)*Calc2!$E51</f>
        <v>#VALUE!</v>
      </c>
      <c r="AB140" s="1" t="e">
        <f>(AB51+'GST Calc'!AA24)*Calc2!$E51</f>
        <v>#VALUE!</v>
      </c>
      <c r="AC140" s="1" t="e">
        <f>(AC51+'GST Calc'!AB24)*Calc2!$E51</f>
        <v>#VALUE!</v>
      </c>
      <c r="AD140" s="1" t="e">
        <f>(AD51+'GST Calc'!AC24)*Calc2!$E51</f>
        <v>#VALUE!</v>
      </c>
      <c r="AE140" s="1" t="e">
        <f>(AE51+'GST Calc'!AD24)*Calc2!$E51</f>
        <v>#VALUE!</v>
      </c>
      <c r="AF140" s="1" t="e">
        <f>(AF51+'GST Calc'!AE24)*Calc2!$E51</f>
        <v>#VALUE!</v>
      </c>
      <c r="AG140" s="1" t="e">
        <f>(AG51+'GST Calc'!AF24)*Calc2!$E51</f>
        <v>#VALUE!</v>
      </c>
      <c r="AH140" s="1" t="e">
        <f>(AH51+'GST Calc'!AG24)*Calc2!$E51</f>
        <v>#VALUE!</v>
      </c>
      <c r="AI140" s="1" t="e">
        <f>(AI51+'GST Calc'!AH24)*Calc2!$E51</f>
        <v>#VALUE!</v>
      </c>
      <c r="AJ140" s="1" t="e">
        <f>(AJ51+'GST Calc'!AI24)*Calc2!$E51</f>
        <v>#VALUE!</v>
      </c>
      <c r="AK140" s="1" t="e">
        <f>(AK51+'GST Calc'!AJ24)*Calc2!$E51</f>
        <v>#VALUE!</v>
      </c>
      <c r="AL140" s="1" t="e">
        <f>(AL51+'GST Calc'!AK24)*Calc2!$E51</f>
        <v>#VALUE!</v>
      </c>
      <c r="AM140" s="1" t="e">
        <f>(AM51+'GST Calc'!AL24)*Calc2!$E51</f>
        <v>#VALUE!</v>
      </c>
      <c r="AN140" s="1" t="e">
        <f>(AN51+'GST Calc'!AM24)*Calc2!$E51</f>
        <v>#VALUE!</v>
      </c>
      <c r="AO140" s="1" t="e">
        <f>(AO51+'GST Calc'!AN24)*Calc2!$E51</f>
        <v>#VALUE!</v>
      </c>
      <c r="AP140" s="1" t="e">
        <f>(AP51+'GST Calc'!AO24)*Calc2!$E51</f>
        <v>#VALUE!</v>
      </c>
    </row>
    <row r="141" spans="1:42">
      <c r="A141" s="1" t="str">
        <f t="shared" si="93"/>
        <v>Cleaning</v>
      </c>
      <c r="G141" s="1" t="e">
        <f>(G52+'GST Calc'!F25)*Calc2!$E52</f>
        <v>#VALUE!</v>
      </c>
      <c r="H141" s="1" t="e">
        <f>(H52+'GST Calc'!G25)*Calc2!$E52</f>
        <v>#VALUE!</v>
      </c>
      <c r="I141" s="1" t="e">
        <f>(I52+'GST Calc'!H25)*Calc2!$E52</f>
        <v>#VALUE!</v>
      </c>
      <c r="J141" s="1" t="e">
        <f>(J52+'GST Calc'!I25)*Calc2!$E52</f>
        <v>#VALUE!</v>
      </c>
      <c r="K141" s="1" t="e">
        <f>(K52+'GST Calc'!J25)*Calc2!$E52</f>
        <v>#VALUE!</v>
      </c>
      <c r="L141" s="1" t="e">
        <f>(L52+'GST Calc'!K25)*Calc2!$E52</f>
        <v>#VALUE!</v>
      </c>
      <c r="M141" s="1" t="e">
        <f>(M52+'GST Calc'!L25)*Calc2!$E52</f>
        <v>#VALUE!</v>
      </c>
      <c r="N141" s="1" t="e">
        <f>(N52+'GST Calc'!M25)*Calc2!$E52</f>
        <v>#VALUE!</v>
      </c>
      <c r="O141" s="1" t="e">
        <f>(O52+'GST Calc'!N25)*Calc2!$E52</f>
        <v>#VALUE!</v>
      </c>
      <c r="P141" s="1" t="e">
        <f>(P52+'GST Calc'!O25)*Calc2!$E52</f>
        <v>#VALUE!</v>
      </c>
      <c r="Q141" s="1" t="e">
        <f>(Q52+'GST Calc'!P25)*Calc2!$E52</f>
        <v>#VALUE!</v>
      </c>
      <c r="R141" s="1" t="e">
        <f>(R52+'GST Calc'!Q25)*Calc2!$E52</f>
        <v>#VALUE!</v>
      </c>
      <c r="S141" s="1" t="e">
        <f>(S52+'GST Calc'!R25)*Calc2!$E52</f>
        <v>#VALUE!</v>
      </c>
      <c r="T141" s="1" t="e">
        <f>(T52+'GST Calc'!S25)*Calc2!$E52</f>
        <v>#VALUE!</v>
      </c>
      <c r="U141" s="1" t="e">
        <f>(U52+'GST Calc'!T25)*Calc2!$E52</f>
        <v>#VALUE!</v>
      </c>
      <c r="V141" s="1" t="e">
        <f>(V52+'GST Calc'!U25)*Calc2!$E52</f>
        <v>#VALUE!</v>
      </c>
      <c r="W141" s="1" t="e">
        <f>(W52+'GST Calc'!V25)*Calc2!$E52</f>
        <v>#VALUE!</v>
      </c>
      <c r="X141" s="1" t="e">
        <f>(X52+'GST Calc'!W25)*Calc2!$E52</f>
        <v>#VALUE!</v>
      </c>
      <c r="Y141" s="1" t="e">
        <f>(Y52+'GST Calc'!X25)*Calc2!$E52</f>
        <v>#VALUE!</v>
      </c>
      <c r="Z141" s="1" t="e">
        <f>(Z52+'GST Calc'!Y25)*Calc2!$E52</f>
        <v>#VALUE!</v>
      </c>
      <c r="AA141" s="1" t="e">
        <f>(AA52+'GST Calc'!Z25)*Calc2!$E52</f>
        <v>#VALUE!</v>
      </c>
      <c r="AB141" s="1" t="e">
        <f>(AB52+'GST Calc'!AA25)*Calc2!$E52</f>
        <v>#VALUE!</v>
      </c>
      <c r="AC141" s="1" t="e">
        <f>(AC52+'GST Calc'!AB25)*Calc2!$E52</f>
        <v>#VALUE!</v>
      </c>
      <c r="AD141" s="1" t="e">
        <f>(AD52+'GST Calc'!AC25)*Calc2!$E52</f>
        <v>#VALUE!</v>
      </c>
      <c r="AE141" s="1" t="e">
        <f>(AE52+'GST Calc'!AD25)*Calc2!$E52</f>
        <v>#VALUE!</v>
      </c>
      <c r="AF141" s="1" t="e">
        <f>(AF52+'GST Calc'!AE25)*Calc2!$E52</f>
        <v>#VALUE!</v>
      </c>
      <c r="AG141" s="1" t="e">
        <f>(AG52+'GST Calc'!AF25)*Calc2!$E52</f>
        <v>#VALUE!</v>
      </c>
      <c r="AH141" s="1" t="e">
        <f>(AH52+'GST Calc'!AG25)*Calc2!$E52</f>
        <v>#VALUE!</v>
      </c>
      <c r="AI141" s="1" t="e">
        <f>(AI52+'GST Calc'!AH25)*Calc2!$E52</f>
        <v>#VALUE!</v>
      </c>
      <c r="AJ141" s="1" t="e">
        <f>(AJ52+'GST Calc'!AI25)*Calc2!$E52</f>
        <v>#VALUE!</v>
      </c>
      <c r="AK141" s="1" t="e">
        <f>(AK52+'GST Calc'!AJ25)*Calc2!$E52</f>
        <v>#VALUE!</v>
      </c>
      <c r="AL141" s="1" t="e">
        <f>(AL52+'GST Calc'!AK25)*Calc2!$E52</f>
        <v>#VALUE!</v>
      </c>
      <c r="AM141" s="1" t="e">
        <f>(AM52+'GST Calc'!AL25)*Calc2!$E52</f>
        <v>#VALUE!</v>
      </c>
      <c r="AN141" s="1" t="e">
        <f>(AN52+'GST Calc'!AM25)*Calc2!$E52</f>
        <v>#VALUE!</v>
      </c>
      <c r="AO141" s="1" t="e">
        <f>(AO52+'GST Calc'!AN25)*Calc2!$E52</f>
        <v>#VALUE!</v>
      </c>
      <c r="AP141" s="1" t="e">
        <f>(AP52+'GST Calc'!AO25)*Calc2!$E52</f>
        <v>#VALUE!</v>
      </c>
    </row>
    <row r="142" spans="1:42">
      <c r="A142" s="1" t="str">
        <f t="shared" si="93"/>
        <v>Computer Software &amp; Updates</v>
      </c>
      <c r="G142" s="1" t="e">
        <f>(G53+'GST Calc'!F26)*Calc2!$E53</f>
        <v>#VALUE!</v>
      </c>
      <c r="H142" s="1" t="e">
        <f>(H53+'GST Calc'!G26)*Calc2!$E53</f>
        <v>#VALUE!</v>
      </c>
      <c r="I142" s="1" t="e">
        <f>(I53+'GST Calc'!H26)*Calc2!$E53</f>
        <v>#VALUE!</v>
      </c>
      <c r="J142" s="1" t="e">
        <f>(J53+'GST Calc'!I26)*Calc2!$E53</f>
        <v>#VALUE!</v>
      </c>
      <c r="K142" s="1" t="e">
        <f>(K53+'GST Calc'!J26)*Calc2!$E53</f>
        <v>#VALUE!</v>
      </c>
      <c r="L142" s="1" t="e">
        <f>(L53+'GST Calc'!K26)*Calc2!$E53</f>
        <v>#VALUE!</v>
      </c>
      <c r="M142" s="1" t="e">
        <f>(M53+'GST Calc'!L26)*Calc2!$E53</f>
        <v>#VALUE!</v>
      </c>
      <c r="N142" s="1" t="e">
        <f>(N53+'GST Calc'!M26)*Calc2!$E53</f>
        <v>#VALUE!</v>
      </c>
      <c r="O142" s="1" t="e">
        <f>(O53+'GST Calc'!N26)*Calc2!$E53</f>
        <v>#VALUE!</v>
      </c>
      <c r="P142" s="1" t="e">
        <f>(P53+'GST Calc'!O26)*Calc2!$E53</f>
        <v>#VALUE!</v>
      </c>
      <c r="Q142" s="1" t="e">
        <f>(Q53+'GST Calc'!P26)*Calc2!$E53</f>
        <v>#VALUE!</v>
      </c>
      <c r="R142" s="1" t="e">
        <f>(R53+'GST Calc'!Q26)*Calc2!$E53</f>
        <v>#VALUE!</v>
      </c>
      <c r="S142" s="1" t="e">
        <f>(S53+'GST Calc'!R26)*Calc2!$E53</f>
        <v>#VALUE!</v>
      </c>
      <c r="T142" s="1" t="e">
        <f>(T53+'GST Calc'!S26)*Calc2!$E53</f>
        <v>#VALUE!</v>
      </c>
      <c r="U142" s="1" t="e">
        <f>(U53+'GST Calc'!T26)*Calc2!$E53</f>
        <v>#VALUE!</v>
      </c>
      <c r="V142" s="1" t="e">
        <f>(V53+'GST Calc'!U26)*Calc2!$E53</f>
        <v>#VALUE!</v>
      </c>
      <c r="W142" s="1" t="e">
        <f>(W53+'GST Calc'!V26)*Calc2!$E53</f>
        <v>#VALUE!</v>
      </c>
      <c r="X142" s="1" t="e">
        <f>(X53+'GST Calc'!W26)*Calc2!$E53</f>
        <v>#VALUE!</v>
      </c>
      <c r="Y142" s="1" t="e">
        <f>(Y53+'GST Calc'!X26)*Calc2!$E53</f>
        <v>#VALUE!</v>
      </c>
      <c r="Z142" s="1" t="e">
        <f>(Z53+'GST Calc'!Y26)*Calc2!$E53</f>
        <v>#VALUE!</v>
      </c>
      <c r="AA142" s="1" t="e">
        <f>(AA53+'GST Calc'!Z26)*Calc2!$E53</f>
        <v>#VALUE!</v>
      </c>
      <c r="AB142" s="1" t="e">
        <f>(AB53+'GST Calc'!AA26)*Calc2!$E53</f>
        <v>#VALUE!</v>
      </c>
      <c r="AC142" s="1" t="e">
        <f>(AC53+'GST Calc'!AB26)*Calc2!$E53</f>
        <v>#VALUE!</v>
      </c>
      <c r="AD142" s="1" t="e">
        <f>(AD53+'GST Calc'!AC26)*Calc2!$E53</f>
        <v>#VALUE!</v>
      </c>
      <c r="AE142" s="1" t="e">
        <f>(AE53+'GST Calc'!AD26)*Calc2!$E53</f>
        <v>#VALUE!</v>
      </c>
      <c r="AF142" s="1" t="e">
        <f>(AF53+'GST Calc'!AE26)*Calc2!$E53</f>
        <v>#VALUE!</v>
      </c>
      <c r="AG142" s="1" t="e">
        <f>(AG53+'GST Calc'!AF26)*Calc2!$E53</f>
        <v>#VALUE!</v>
      </c>
      <c r="AH142" s="1" t="e">
        <f>(AH53+'GST Calc'!AG26)*Calc2!$E53</f>
        <v>#VALUE!</v>
      </c>
      <c r="AI142" s="1" t="e">
        <f>(AI53+'GST Calc'!AH26)*Calc2!$E53</f>
        <v>#VALUE!</v>
      </c>
      <c r="AJ142" s="1" t="e">
        <f>(AJ53+'GST Calc'!AI26)*Calc2!$E53</f>
        <v>#VALUE!</v>
      </c>
      <c r="AK142" s="1" t="e">
        <f>(AK53+'GST Calc'!AJ26)*Calc2!$E53</f>
        <v>#VALUE!</v>
      </c>
      <c r="AL142" s="1" t="e">
        <f>(AL53+'GST Calc'!AK26)*Calc2!$E53</f>
        <v>#VALUE!</v>
      </c>
      <c r="AM142" s="1" t="e">
        <f>(AM53+'GST Calc'!AL26)*Calc2!$E53</f>
        <v>#VALUE!</v>
      </c>
      <c r="AN142" s="1" t="e">
        <f>(AN53+'GST Calc'!AM26)*Calc2!$E53</f>
        <v>#VALUE!</v>
      </c>
      <c r="AO142" s="1" t="e">
        <f>(AO53+'GST Calc'!AN26)*Calc2!$E53</f>
        <v>#VALUE!</v>
      </c>
      <c r="AP142" s="1" t="e">
        <f>(AP53+'GST Calc'!AO26)*Calc2!$E53</f>
        <v>#VALUE!</v>
      </c>
    </row>
    <row r="143" spans="1:42">
      <c r="A143" s="1" t="str">
        <f t="shared" si="93"/>
        <v>Consulting Fees</v>
      </c>
      <c r="G143" s="1" t="e">
        <f>(G54+'GST Calc'!F27)*Calc2!$E54</f>
        <v>#VALUE!</v>
      </c>
      <c r="H143" s="1" t="e">
        <f>(H54+'GST Calc'!G27)*Calc2!$E54</f>
        <v>#VALUE!</v>
      </c>
      <c r="I143" s="1" t="e">
        <f>(I54+'GST Calc'!H27)*Calc2!$E54</f>
        <v>#VALUE!</v>
      </c>
      <c r="J143" s="1" t="e">
        <f>(J54+'GST Calc'!I27)*Calc2!$E54</f>
        <v>#VALUE!</v>
      </c>
      <c r="K143" s="1" t="e">
        <f>(K54+'GST Calc'!J27)*Calc2!$E54</f>
        <v>#VALUE!</v>
      </c>
      <c r="L143" s="1" t="e">
        <f>(L54+'GST Calc'!K27)*Calc2!$E54</f>
        <v>#VALUE!</v>
      </c>
      <c r="M143" s="1" t="e">
        <f>(M54+'GST Calc'!L27)*Calc2!$E54</f>
        <v>#VALUE!</v>
      </c>
      <c r="N143" s="1" t="e">
        <f>(N54+'GST Calc'!M27)*Calc2!$E54</f>
        <v>#VALUE!</v>
      </c>
      <c r="O143" s="1" t="e">
        <f>(O54+'GST Calc'!N27)*Calc2!$E54</f>
        <v>#VALUE!</v>
      </c>
      <c r="P143" s="1" t="e">
        <f>(P54+'GST Calc'!O27)*Calc2!$E54</f>
        <v>#VALUE!</v>
      </c>
      <c r="Q143" s="1" t="e">
        <f>(Q54+'GST Calc'!P27)*Calc2!$E54</f>
        <v>#VALUE!</v>
      </c>
      <c r="R143" s="1" t="e">
        <f>(R54+'GST Calc'!Q27)*Calc2!$E54</f>
        <v>#VALUE!</v>
      </c>
      <c r="S143" s="1" t="e">
        <f>(S54+'GST Calc'!R27)*Calc2!$E54</f>
        <v>#VALUE!</v>
      </c>
      <c r="T143" s="1" t="e">
        <f>(T54+'GST Calc'!S27)*Calc2!$E54</f>
        <v>#VALUE!</v>
      </c>
      <c r="U143" s="1" t="e">
        <f>(U54+'GST Calc'!T27)*Calc2!$E54</f>
        <v>#VALUE!</v>
      </c>
      <c r="V143" s="1" t="e">
        <f>(V54+'GST Calc'!U27)*Calc2!$E54</f>
        <v>#VALUE!</v>
      </c>
      <c r="W143" s="1" t="e">
        <f>(W54+'GST Calc'!V27)*Calc2!$E54</f>
        <v>#VALUE!</v>
      </c>
      <c r="X143" s="1" t="e">
        <f>(X54+'GST Calc'!W27)*Calc2!$E54</f>
        <v>#VALUE!</v>
      </c>
      <c r="Y143" s="1" t="e">
        <f>(Y54+'GST Calc'!X27)*Calc2!$E54</f>
        <v>#VALUE!</v>
      </c>
      <c r="Z143" s="1" t="e">
        <f>(Z54+'GST Calc'!Y27)*Calc2!$E54</f>
        <v>#VALUE!</v>
      </c>
      <c r="AA143" s="1" t="e">
        <f>(AA54+'GST Calc'!Z27)*Calc2!$E54</f>
        <v>#VALUE!</v>
      </c>
      <c r="AB143" s="1" t="e">
        <f>(AB54+'GST Calc'!AA27)*Calc2!$E54</f>
        <v>#VALUE!</v>
      </c>
      <c r="AC143" s="1" t="e">
        <f>(AC54+'GST Calc'!AB27)*Calc2!$E54</f>
        <v>#VALUE!</v>
      </c>
      <c r="AD143" s="1" t="e">
        <f>(AD54+'GST Calc'!AC27)*Calc2!$E54</f>
        <v>#VALUE!</v>
      </c>
      <c r="AE143" s="1" t="e">
        <f>(AE54+'GST Calc'!AD27)*Calc2!$E54</f>
        <v>#VALUE!</v>
      </c>
      <c r="AF143" s="1" t="e">
        <f>(AF54+'GST Calc'!AE27)*Calc2!$E54</f>
        <v>#VALUE!</v>
      </c>
      <c r="AG143" s="1" t="e">
        <f>(AG54+'GST Calc'!AF27)*Calc2!$E54</f>
        <v>#VALUE!</v>
      </c>
      <c r="AH143" s="1" t="e">
        <f>(AH54+'GST Calc'!AG27)*Calc2!$E54</f>
        <v>#VALUE!</v>
      </c>
      <c r="AI143" s="1" t="e">
        <f>(AI54+'GST Calc'!AH27)*Calc2!$E54</f>
        <v>#VALUE!</v>
      </c>
      <c r="AJ143" s="1" t="e">
        <f>(AJ54+'GST Calc'!AI27)*Calc2!$E54</f>
        <v>#VALUE!</v>
      </c>
      <c r="AK143" s="1" t="e">
        <f>(AK54+'GST Calc'!AJ27)*Calc2!$E54</f>
        <v>#VALUE!</v>
      </c>
      <c r="AL143" s="1" t="e">
        <f>(AL54+'GST Calc'!AK27)*Calc2!$E54</f>
        <v>#VALUE!</v>
      </c>
      <c r="AM143" s="1" t="e">
        <f>(AM54+'GST Calc'!AL27)*Calc2!$E54</f>
        <v>#VALUE!</v>
      </c>
      <c r="AN143" s="1" t="e">
        <f>(AN54+'GST Calc'!AM27)*Calc2!$E54</f>
        <v>#VALUE!</v>
      </c>
      <c r="AO143" s="1" t="e">
        <f>(AO54+'GST Calc'!AN27)*Calc2!$E54</f>
        <v>#VALUE!</v>
      </c>
      <c r="AP143" s="1" t="e">
        <f>(AP54+'GST Calc'!AO27)*Calc2!$E54</f>
        <v>#VALUE!</v>
      </c>
    </row>
    <row r="144" spans="1:42">
      <c r="A144" s="1" t="str">
        <f t="shared" si="93"/>
        <v>Electricity</v>
      </c>
      <c r="G144" s="1" t="e">
        <f>(G55+'GST Calc'!F28)*Calc2!$E55</f>
        <v>#VALUE!</v>
      </c>
      <c r="H144" s="1" t="e">
        <f>(H55+'GST Calc'!G28)*Calc2!$E55</f>
        <v>#VALUE!</v>
      </c>
      <c r="I144" s="1" t="e">
        <f>(I55+'GST Calc'!H28)*Calc2!$E55</f>
        <v>#VALUE!</v>
      </c>
      <c r="J144" s="1" t="e">
        <f>(J55+'GST Calc'!I28)*Calc2!$E55</f>
        <v>#VALUE!</v>
      </c>
      <c r="K144" s="1" t="e">
        <f>(K55+'GST Calc'!J28)*Calc2!$E55</f>
        <v>#VALUE!</v>
      </c>
      <c r="L144" s="1" t="e">
        <f>(L55+'GST Calc'!K28)*Calc2!$E55</f>
        <v>#VALUE!</v>
      </c>
      <c r="M144" s="1" t="e">
        <f>(M55+'GST Calc'!L28)*Calc2!$E55</f>
        <v>#VALUE!</v>
      </c>
      <c r="N144" s="1" t="e">
        <f>(N55+'GST Calc'!M28)*Calc2!$E55</f>
        <v>#VALUE!</v>
      </c>
      <c r="O144" s="1" t="e">
        <f>(O55+'GST Calc'!N28)*Calc2!$E55</f>
        <v>#VALUE!</v>
      </c>
      <c r="P144" s="1" t="e">
        <f>(P55+'GST Calc'!O28)*Calc2!$E55</f>
        <v>#VALUE!</v>
      </c>
      <c r="Q144" s="1" t="e">
        <f>(Q55+'GST Calc'!P28)*Calc2!$E55</f>
        <v>#VALUE!</v>
      </c>
      <c r="R144" s="1" t="e">
        <f>(R55+'GST Calc'!Q28)*Calc2!$E55</f>
        <v>#VALUE!</v>
      </c>
      <c r="S144" s="1" t="e">
        <f>(S55+'GST Calc'!R28)*Calc2!$E55</f>
        <v>#VALUE!</v>
      </c>
      <c r="T144" s="1" t="e">
        <f>(T55+'GST Calc'!S28)*Calc2!$E55</f>
        <v>#VALUE!</v>
      </c>
      <c r="U144" s="1" t="e">
        <f>(U55+'GST Calc'!T28)*Calc2!$E55</f>
        <v>#VALUE!</v>
      </c>
      <c r="V144" s="1" t="e">
        <f>(V55+'GST Calc'!U28)*Calc2!$E55</f>
        <v>#VALUE!</v>
      </c>
      <c r="W144" s="1" t="e">
        <f>(W55+'GST Calc'!V28)*Calc2!$E55</f>
        <v>#VALUE!</v>
      </c>
      <c r="X144" s="1" t="e">
        <f>(X55+'GST Calc'!W28)*Calc2!$E55</f>
        <v>#VALUE!</v>
      </c>
      <c r="Y144" s="1" t="e">
        <f>(Y55+'GST Calc'!X28)*Calc2!$E55</f>
        <v>#VALUE!</v>
      </c>
      <c r="Z144" s="1" t="e">
        <f>(Z55+'GST Calc'!Y28)*Calc2!$E55</f>
        <v>#VALUE!</v>
      </c>
      <c r="AA144" s="1" t="e">
        <f>(AA55+'GST Calc'!Z28)*Calc2!$E55</f>
        <v>#VALUE!</v>
      </c>
      <c r="AB144" s="1" t="e">
        <f>(AB55+'GST Calc'!AA28)*Calc2!$E55</f>
        <v>#VALUE!</v>
      </c>
      <c r="AC144" s="1" t="e">
        <f>(AC55+'GST Calc'!AB28)*Calc2!$E55</f>
        <v>#VALUE!</v>
      </c>
      <c r="AD144" s="1" t="e">
        <f>(AD55+'GST Calc'!AC28)*Calc2!$E55</f>
        <v>#VALUE!</v>
      </c>
      <c r="AE144" s="1" t="e">
        <f>(AE55+'GST Calc'!AD28)*Calc2!$E55</f>
        <v>#VALUE!</v>
      </c>
      <c r="AF144" s="1" t="e">
        <f>(AF55+'GST Calc'!AE28)*Calc2!$E55</f>
        <v>#VALUE!</v>
      </c>
      <c r="AG144" s="1" t="e">
        <f>(AG55+'GST Calc'!AF28)*Calc2!$E55</f>
        <v>#VALUE!</v>
      </c>
      <c r="AH144" s="1" t="e">
        <f>(AH55+'GST Calc'!AG28)*Calc2!$E55</f>
        <v>#VALUE!</v>
      </c>
      <c r="AI144" s="1" t="e">
        <f>(AI55+'GST Calc'!AH28)*Calc2!$E55</f>
        <v>#VALUE!</v>
      </c>
      <c r="AJ144" s="1" t="e">
        <f>(AJ55+'GST Calc'!AI28)*Calc2!$E55</f>
        <v>#VALUE!</v>
      </c>
      <c r="AK144" s="1" t="e">
        <f>(AK55+'GST Calc'!AJ28)*Calc2!$E55</f>
        <v>#VALUE!</v>
      </c>
      <c r="AL144" s="1" t="e">
        <f>(AL55+'GST Calc'!AK28)*Calc2!$E55</f>
        <v>#VALUE!</v>
      </c>
      <c r="AM144" s="1" t="e">
        <f>(AM55+'GST Calc'!AL28)*Calc2!$E55</f>
        <v>#VALUE!</v>
      </c>
      <c r="AN144" s="1" t="e">
        <f>(AN55+'GST Calc'!AM28)*Calc2!$E55</f>
        <v>#VALUE!</v>
      </c>
      <c r="AO144" s="1" t="e">
        <f>(AO55+'GST Calc'!AN28)*Calc2!$E55</f>
        <v>#VALUE!</v>
      </c>
      <c r="AP144" s="1" t="e">
        <f>(AP55+'GST Calc'!AO28)*Calc2!$E55</f>
        <v>#VALUE!</v>
      </c>
    </row>
    <row r="145" spans="1:42">
      <c r="A145" s="1" t="str">
        <f t="shared" si="93"/>
        <v>Insurance Work Cover</v>
      </c>
      <c r="G145" s="1" t="e">
        <f>(G56+'GST Calc'!F29)*Calc2!$E56</f>
        <v>#VALUE!</v>
      </c>
      <c r="H145" s="1" t="e">
        <f>(H56+'GST Calc'!G29)*Calc2!$E56</f>
        <v>#VALUE!</v>
      </c>
      <c r="I145" s="1" t="e">
        <f>(I56+'GST Calc'!H29)*Calc2!$E56</f>
        <v>#VALUE!</v>
      </c>
      <c r="J145" s="1" t="e">
        <f>(J56+'GST Calc'!I29)*Calc2!$E56</f>
        <v>#VALUE!</v>
      </c>
      <c r="K145" s="1" t="e">
        <f>(K56+'GST Calc'!J29)*Calc2!$E56</f>
        <v>#VALUE!</v>
      </c>
      <c r="L145" s="1" t="e">
        <f>(L56+'GST Calc'!K29)*Calc2!$E56</f>
        <v>#VALUE!</v>
      </c>
      <c r="M145" s="1" t="e">
        <f>(M56+'GST Calc'!L29)*Calc2!$E56</f>
        <v>#VALUE!</v>
      </c>
      <c r="N145" s="1" t="e">
        <f>(N56+'GST Calc'!M29)*Calc2!$E56</f>
        <v>#VALUE!</v>
      </c>
      <c r="O145" s="1" t="e">
        <f>(O56+'GST Calc'!N29)*Calc2!$E56</f>
        <v>#VALUE!</v>
      </c>
      <c r="P145" s="1" t="e">
        <f>(P56+'GST Calc'!O29)*Calc2!$E56</f>
        <v>#VALUE!</v>
      </c>
      <c r="Q145" s="1" t="e">
        <f>(Q56+'GST Calc'!P29)*Calc2!$E56</f>
        <v>#VALUE!</v>
      </c>
      <c r="R145" s="1" t="e">
        <f>(R56+'GST Calc'!Q29)*Calc2!$E56</f>
        <v>#VALUE!</v>
      </c>
      <c r="S145" s="1" t="e">
        <f>(S56+'GST Calc'!R29)*Calc2!$E56</f>
        <v>#VALUE!</v>
      </c>
      <c r="T145" s="1" t="e">
        <f>(T56+'GST Calc'!S29)*Calc2!$E56</f>
        <v>#VALUE!</v>
      </c>
      <c r="U145" s="1" t="e">
        <f>(U56+'GST Calc'!T29)*Calc2!$E56</f>
        <v>#VALUE!</v>
      </c>
      <c r="V145" s="1" t="e">
        <f>(V56+'GST Calc'!U29)*Calc2!$E56</f>
        <v>#VALUE!</v>
      </c>
      <c r="W145" s="1" t="e">
        <f>(W56+'GST Calc'!V29)*Calc2!$E56</f>
        <v>#VALUE!</v>
      </c>
      <c r="X145" s="1" t="e">
        <f>(X56+'GST Calc'!W29)*Calc2!$E56</f>
        <v>#VALUE!</v>
      </c>
      <c r="Y145" s="1" t="e">
        <f>(Y56+'GST Calc'!X29)*Calc2!$E56</f>
        <v>#VALUE!</v>
      </c>
      <c r="Z145" s="1" t="e">
        <f>(Z56+'GST Calc'!Y29)*Calc2!$E56</f>
        <v>#VALUE!</v>
      </c>
      <c r="AA145" s="1" t="e">
        <f>(AA56+'GST Calc'!Z29)*Calc2!$E56</f>
        <v>#VALUE!</v>
      </c>
      <c r="AB145" s="1" t="e">
        <f>(AB56+'GST Calc'!AA29)*Calc2!$E56</f>
        <v>#VALUE!</v>
      </c>
      <c r="AC145" s="1" t="e">
        <f>(AC56+'GST Calc'!AB29)*Calc2!$E56</f>
        <v>#VALUE!</v>
      </c>
      <c r="AD145" s="1" t="e">
        <f>(AD56+'GST Calc'!AC29)*Calc2!$E56</f>
        <v>#VALUE!</v>
      </c>
      <c r="AE145" s="1" t="e">
        <f>(AE56+'GST Calc'!AD29)*Calc2!$E56</f>
        <v>#VALUE!</v>
      </c>
      <c r="AF145" s="1" t="e">
        <f>(AF56+'GST Calc'!AE29)*Calc2!$E56</f>
        <v>#VALUE!</v>
      </c>
      <c r="AG145" s="1" t="e">
        <f>(AG56+'GST Calc'!AF29)*Calc2!$E56</f>
        <v>#VALUE!</v>
      </c>
      <c r="AH145" s="1" t="e">
        <f>(AH56+'GST Calc'!AG29)*Calc2!$E56</f>
        <v>#VALUE!</v>
      </c>
      <c r="AI145" s="1" t="e">
        <f>(AI56+'GST Calc'!AH29)*Calc2!$E56</f>
        <v>#VALUE!</v>
      </c>
      <c r="AJ145" s="1" t="e">
        <f>(AJ56+'GST Calc'!AI29)*Calc2!$E56</f>
        <v>#VALUE!</v>
      </c>
      <c r="AK145" s="1" t="e">
        <f>(AK56+'GST Calc'!AJ29)*Calc2!$E56</f>
        <v>#VALUE!</v>
      </c>
      <c r="AL145" s="1" t="e">
        <f>(AL56+'GST Calc'!AK29)*Calc2!$E56</f>
        <v>#VALUE!</v>
      </c>
      <c r="AM145" s="1" t="e">
        <f>(AM56+'GST Calc'!AL29)*Calc2!$E56</f>
        <v>#VALUE!</v>
      </c>
      <c r="AN145" s="1" t="e">
        <f>(AN56+'GST Calc'!AM29)*Calc2!$E56</f>
        <v>#VALUE!</v>
      </c>
      <c r="AO145" s="1" t="e">
        <f>(AO56+'GST Calc'!AN29)*Calc2!$E56</f>
        <v>#VALUE!</v>
      </c>
      <c r="AP145" s="1" t="e">
        <f>(AP56+'GST Calc'!AO29)*Calc2!$E56</f>
        <v>#VALUE!</v>
      </c>
    </row>
    <row r="146" spans="1:42">
      <c r="A146" s="1" t="str">
        <f t="shared" si="93"/>
        <v>Insurance</v>
      </c>
      <c r="G146" s="1" t="e">
        <f>(G57+'GST Calc'!F30)*Calc2!$E57</f>
        <v>#VALUE!</v>
      </c>
      <c r="H146" s="1" t="e">
        <f>(H57+'GST Calc'!G30)*Calc2!$E57</f>
        <v>#VALUE!</v>
      </c>
      <c r="I146" s="1" t="e">
        <f>(I57+'GST Calc'!H30)*Calc2!$E57</f>
        <v>#VALUE!</v>
      </c>
      <c r="J146" s="1" t="e">
        <f>(J57+'GST Calc'!I30)*Calc2!$E57</f>
        <v>#VALUE!</v>
      </c>
      <c r="K146" s="1" t="e">
        <f>(K57+'GST Calc'!J30)*Calc2!$E57</f>
        <v>#VALUE!</v>
      </c>
      <c r="L146" s="1" t="e">
        <f>(L57+'GST Calc'!K30)*Calc2!$E57</f>
        <v>#VALUE!</v>
      </c>
      <c r="M146" s="1" t="e">
        <f>(M57+'GST Calc'!L30)*Calc2!$E57</f>
        <v>#VALUE!</v>
      </c>
      <c r="N146" s="1" t="e">
        <f>(N57+'GST Calc'!M30)*Calc2!$E57</f>
        <v>#VALUE!</v>
      </c>
      <c r="O146" s="1" t="e">
        <f>(O57+'GST Calc'!N30)*Calc2!$E57</f>
        <v>#VALUE!</v>
      </c>
      <c r="P146" s="1" t="e">
        <f>(P57+'GST Calc'!O30)*Calc2!$E57</f>
        <v>#VALUE!</v>
      </c>
      <c r="Q146" s="1" t="e">
        <f>(Q57+'GST Calc'!P30)*Calc2!$E57</f>
        <v>#VALUE!</v>
      </c>
      <c r="R146" s="1" t="e">
        <f>(R57+'GST Calc'!Q30)*Calc2!$E57</f>
        <v>#VALUE!</v>
      </c>
      <c r="S146" s="1" t="e">
        <f>(S57+'GST Calc'!R30)*Calc2!$E57</f>
        <v>#VALUE!</v>
      </c>
      <c r="T146" s="1" t="e">
        <f>(T57+'GST Calc'!S30)*Calc2!$E57</f>
        <v>#VALUE!</v>
      </c>
      <c r="U146" s="1" t="e">
        <f>(U57+'GST Calc'!T30)*Calc2!$E57</f>
        <v>#VALUE!</v>
      </c>
      <c r="V146" s="1" t="e">
        <f>(V57+'GST Calc'!U30)*Calc2!$E57</f>
        <v>#VALUE!</v>
      </c>
      <c r="W146" s="1" t="e">
        <f>(W57+'GST Calc'!V30)*Calc2!$E57</f>
        <v>#VALUE!</v>
      </c>
      <c r="X146" s="1" t="e">
        <f>(X57+'GST Calc'!W30)*Calc2!$E57</f>
        <v>#VALUE!</v>
      </c>
      <c r="Y146" s="1" t="e">
        <f>(Y57+'GST Calc'!X30)*Calc2!$E57</f>
        <v>#VALUE!</v>
      </c>
      <c r="Z146" s="1" t="e">
        <f>(Z57+'GST Calc'!Y30)*Calc2!$E57</f>
        <v>#VALUE!</v>
      </c>
      <c r="AA146" s="1" t="e">
        <f>(AA57+'GST Calc'!Z30)*Calc2!$E57</f>
        <v>#VALUE!</v>
      </c>
      <c r="AB146" s="1" t="e">
        <f>(AB57+'GST Calc'!AA30)*Calc2!$E57</f>
        <v>#VALUE!</v>
      </c>
      <c r="AC146" s="1" t="e">
        <f>(AC57+'GST Calc'!AB30)*Calc2!$E57</f>
        <v>#VALUE!</v>
      </c>
      <c r="AD146" s="1" t="e">
        <f>(AD57+'GST Calc'!AC30)*Calc2!$E57</f>
        <v>#VALUE!</v>
      </c>
      <c r="AE146" s="1" t="e">
        <f>(AE57+'GST Calc'!AD30)*Calc2!$E57</f>
        <v>#VALUE!</v>
      </c>
      <c r="AF146" s="1" t="e">
        <f>(AF57+'GST Calc'!AE30)*Calc2!$E57</f>
        <v>#VALUE!</v>
      </c>
      <c r="AG146" s="1" t="e">
        <f>(AG57+'GST Calc'!AF30)*Calc2!$E57</f>
        <v>#VALUE!</v>
      </c>
      <c r="AH146" s="1" t="e">
        <f>(AH57+'GST Calc'!AG30)*Calc2!$E57</f>
        <v>#VALUE!</v>
      </c>
      <c r="AI146" s="1" t="e">
        <f>(AI57+'GST Calc'!AH30)*Calc2!$E57</f>
        <v>#VALUE!</v>
      </c>
      <c r="AJ146" s="1" t="e">
        <f>(AJ57+'GST Calc'!AI30)*Calc2!$E57</f>
        <v>#VALUE!</v>
      </c>
      <c r="AK146" s="1" t="e">
        <f>(AK57+'GST Calc'!AJ30)*Calc2!$E57</f>
        <v>#VALUE!</v>
      </c>
      <c r="AL146" s="1" t="e">
        <f>(AL57+'GST Calc'!AK30)*Calc2!$E57</f>
        <v>#VALUE!</v>
      </c>
      <c r="AM146" s="1" t="e">
        <f>(AM57+'GST Calc'!AL30)*Calc2!$E57</f>
        <v>#VALUE!</v>
      </c>
      <c r="AN146" s="1" t="e">
        <f>(AN57+'GST Calc'!AM30)*Calc2!$E57</f>
        <v>#VALUE!</v>
      </c>
      <c r="AO146" s="1" t="e">
        <f>(AO57+'GST Calc'!AN30)*Calc2!$E57</f>
        <v>#VALUE!</v>
      </c>
      <c r="AP146" s="1" t="e">
        <f>(AP57+'GST Calc'!AO30)*Calc2!$E57</f>
        <v>#VALUE!</v>
      </c>
    </row>
    <row r="147" spans="1:42">
      <c r="A147" s="1" t="str">
        <f t="shared" si="93"/>
        <v>Leasing Expenses</v>
      </c>
      <c r="G147" s="1" t="e">
        <f>(G58+'GST Calc'!F31)*Calc2!$E58</f>
        <v>#VALUE!</v>
      </c>
      <c r="H147" s="1" t="e">
        <f>(H58+'GST Calc'!G31)*Calc2!$E58</f>
        <v>#VALUE!</v>
      </c>
      <c r="I147" s="1" t="e">
        <f>(I58+'GST Calc'!H31)*Calc2!$E58</f>
        <v>#VALUE!</v>
      </c>
      <c r="J147" s="1" t="e">
        <f>(J58+'GST Calc'!I31)*Calc2!$E58</f>
        <v>#VALUE!</v>
      </c>
      <c r="K147" s="1" t="e">
        <f>(K58+'GST Calc'!J31)*Calc2!$E58</f>
        <v>#VALUE!</v>
      </c>
      <c r="L147" s="1" t="e">
        <f>(L58+'GST Calc'!K31)*Calc2!$E58</f>
        <v>#VALUE!</v>
      </c>
      <c r="M147" s="1" t="e">
        <f>(M58+'GST Calc'!L31)*Calc2!$E58</f>
        <v>#VALUE!</v>
      </c>
      <c r="N147" s="1" t="e">
        <f>(N58+'GST Calc'!M31)*Calc2!$E58</f>
        <v>#VALUE!</v>
      </c>
      <c r="O147" s="1" t="e">
        <f>(O58+'GST Calc'!N31)*Calc2!$E58</f>
        <v>#VALUE!</v>
      </c>
      <c r="P147" s="1" t="e">
        <f>(P58+'GST Calc'!O31)*Calc2!$E58</f>
        <v>#VALUE!</v>
      </c>
      <c r="Q147" s="1" t="e">
        <f>(Q58+'GST Calc'!P31)*Calc2!$E58</f>
        <v>#VALUE!</v>
      </c>
      <c r="R147" s="1" t="e">
        <f>(R58+'GST Calc'!Q31)*Calc2!$E58</f>
        <v>#VALUE!</v>
      </c>
      <c r="S147" s="1" t="e">
        <f>(S58+'GST Calc'!R31)*Calc2!$E58</f>
        <v>#VALUE!</v>
      </c>
      <c r="T147" s="1" t="e">
        <f>(T58+'GST Calc'!S31)*Calc2!$E58</f>
        <v>#VALUE!</v>
      </c>
      <c r="U147" s="1" t="e">
        <f>(U58+'GST Calc'!T31)*Calc2!$E58</f>
        <v>#VALUE!</v>
      </c>
      <c r="V147" s="1" t="e">
        <f>(V58+'GST Calc'!U31)*Calc2!$E58</f>
        <v>#VALUE!</v>
      </c>
      <c r="W147" s="1" t="e">
        <f>(W58+'GST Calc'!V31)*Calc2!$E58</f>
        <v>#VALUE!</v>
      </c>
      <c r="X147" s="1" t="e">
        <f>(X58+'GST Calc'!W31)*Calc2!$E58</f>
        <v>#VALUE!</v>
      </c>
      <c r="Y147" s="1" t="e">
        <f>(Y58+'GST Calc'!X31)*Calc2!$E58</f>
        <v>#VALUE!</v>
      </c>
      <c r="Z147" s="1" t="e">
        <f>(Z58+'GST Calc'!Y31)*Calc2!$E58</f>
        <v>#VALUE!</v>
      </c>
      <c r="AA147" s="1" t="e">
        <f>(AA58+'GST Calc'!Z31)*Calc2!$E58</f>
        <v>#VALUE!</v>
      </c>
      <c r="AB147" s="1" t="e">
        <f>(AB58+'GST Calc'!AA31)*Calc2!$E58</f>
        <v>#VALUE!</v>
      </c>
      <c r="AC147" s="1" t="e">
        <f>(AC58+'GST Calc'!AB31)*Calc2!$E58</f>
        <v>#VALUE!</v>
      </c>
      <c r="AD147" s="1" t="e">
        <f>(AD58+'GST Calc'!AC31)*Calc2!$E58</f>
        <v>#VALUE!</v>
      </c>
      <c r="AE147" s="1" t="e">
        <f>(AE58+'GST Calc'!AD31)*Calc2!$E58</f>
        <v>#VALUE!</v>
      </c>
      <c r="AF147" s="1" t="e">
        <f>(AF58+'GST Calc'!AE31)*Calc2!$E58</f>
        <v>#VALUE!</v>
      </c>
      <c r="AG147" s="1" t="e">
        <f>(AG58+'GST Calc'!AF31)*Calc2!$E58</f>
        <v>#VALUE!</v>
      </c>
      <c r="AH147" s="1" t="e">
        <f>(AH58+'GST Calc'!AG31)*Calc2!$E58</f>
        <v>#VALUE!</v>
      </c>
      <c r="AI147" s="1" t="e">
        <f>(AI58+'GST Calc'!AH31)*Calc2!$E58</f>
        <v>#VALUE!</v>
      </c>
      <c r="AJ147" s="1" t="e">
        <f>(AJ58+'GST Calc'!AI31)*Calc2!$E58</f>
        <v>#VALUE!</v>
      </c>
      <c r="AK147" s="1" t="e">
        <f>(AK58+'GST Calc'!AJ31)*Calc2!$E58</f>
        <v>#VALUE!</v>
      </c>
      <c r="AL147" s="1" t="e">
        <f>(AL58+'GST Calc'!AK31)*Calc2!$E58</f>
        <v>#VALUE!</v>
      </c>
      <c r="AM147" s="1" t="e">
        <f>(AM58+'GST Calc'!AL31)*Calc2!$E58</f>
        <v>#VALUE!</v>
      </c>
      <c r="AN147" s="1" t="e">
        <f>(AN58+'GST Calc'!AM31)*Calc2!$E58</f>
        <v>#VALUE!</v>
      </c>
      <c r="AO147" s="1" t="e">
        <f>(AO58+'GST Calc'!AN31)*Calc2!$E58</f>
        <v>#VALUE!</v>
      </c>
      <c r="AP147" s="1" t="e">
        <f>(AP58+'GST Calc'!AO31)*Calc2!$E58</f>
        <v>#VALUE!</v>
      </c>
    </row>
    <row r="148" spans="1:42">
      <c r="A148" s="1" t="str">
        <f t="shared" si="93"/>
        <v>Legal &amp; Debt Collection</v>
      </c>
      <c r="G148" s="1" t="e">
        <f>(G59+'GST Calc'!F32)*Calc2!$E59</f>
        <v>#VALUE!</v>
      </c>
      <c r="H148" s="1" t="e">
        <f>(H59+'GST Calc'!G32)*Calc2!$E59</f>
        <v>#VALUE!</v>
      </c>
      <c r="I148" s="1" t="e">
        <f>(I59+'GST Calc'!H32)*Calc2!$E59</f>
        <v>#VALUE!</v>
      </c>
      <c r="J148" s="1" t="e">
        <f>(J59+'GST Calc'!I32)*Calc2!$E59</f>
        <v>#VALUE!</v>
      </c>
      <c r="K148" s="1" t="e">
        <f>(K59+'GST Calc'!J32)*Calc2!$E59</f>
        <v>#VALUE!</v>
      </c>
      <c r="L148" s="1" t="e">
        <f>(L59+'GST Calc'!K32)*Calc2!$E59</f>
        <v>#VALUE!</v>
      </c>
      <c r="M148" s="1" t="e">
        <f>(M59+'GST Calc'!L32)*Calc2!$E59</f>
        <v>#VALUE!</v>
      </c>
      <c r="N148" s="1" t="e">
        <f>(N59+'GST Calc'!M32)*Calc2!$E59</f>
        <v>#VALUE!</v>
      </c>
      <c r="O148" s="1" t="e">
        <f>(O59+'GST Calc'!N32)*Calc2!$E59</f>
        <v>#VALUE!</v>
      </c>
      <c r="P148" s="1" t="e">
        <f>(P59+'GST Calc'!O32)*Calc2!$E59</f>
        <v>#VALUE!</v>
      </c>
      <c r="Q148" s="1" t="e">
        <f>(Q59+'GST Calc'!P32)*Calc2!$E59</f>
        <v>#VALUE!</v>
      </c>
      <c r="R148" s="1" t="e">
        <f>(R59+'GST Calc'!Q32)*Calc2!$E59</f>
        <v>#VALUE!</v>
      </c>
      <c r="S148" s="1" t="e">
        <f>(S59+'GST Calc'!R32)*Calc2!$E59</f>
        <v>#VALUE!</v>
      </c>
      <c r="T148" s="1" t="e">
        <f>(T59+'GST Calc'!S32)*Calc2!$E59</f>
        <v>#VALUE!</v>
      </c>
      <c r="U148" s="1" t="e">
        <f>(U59+'GST Calc'!T32)*Calc2!$E59</f>
        <v>#VALUE!</v>
      </c>
      <c r="V148" s="1" t="e">
        <f>(V59+'GST Calc'!U32)*Calc2!$E59</f>
        <v>#VALUE!</v>
      </c>
      <c r="W148" s="1" t="e">
        <f>(W59+'GST Calc'!V32)*Calc2!$E59</f>
        <v>#VALUE!</v>
      </c>
      <c r="X148" s="1" t="e">
        <f>(X59+'GST Calc'!W32)*Calc2!$E59</f>
        <v>#VALUE!</v>
      </c>
      <c r="Y148" s="1" t="e">
        <f>(Y59+'GST Calc'!X32)*Calc2!$E59</f>
        <v>#VALUE!</v>
      </c>
      <c r="Z148" s="1" t="e">
        <f>(Z59+'GST Calc'!Y32)*Calc2!$E59</f>
        <v>#VALUE!</v>
      </c>
      <c r="AA148" s="1" t="e">
        <f>(AA59+'GST Calc'!Z32)*Calc2!$E59</f>
        <v>#VALUE!</v>
      </c>
      <c r="AB148" s="1" t="e">
        <f>(AB59+'GST Calc'!AA32)*Calc2!$E59</f>
        <v>#VALUE!</v>
      </c>
      <c r="AC148" s="1" t="e">
        <f>(AC59+'GST Calc'!AB32)*Calc2!$E59</f>
        <v>#VALUE!</v>
      </c>
      <c r="AD148" s="1" t="e">
        <f>(AD59+'GST Calc'!AC32)*Calc2!$E59</f>
        <v>#VALUE!</v>
      </c>
      <c r="AE148" s="1" t="e">
        <f>(AE59+'GST Calc'!AD32)*Calc2!$E59</f>
        <v>#VALUE!</v>
      </c>
      <c r="AF148" s="1" t="e">
        <f>(AF59+'GST Calc'!AE32)*Calc2!$E59</f>
        <v>#VALUE!</v>
      </c>
      <c r="AG148" s="1" t="e">
        <f>(AG59+'GST Calc'!AF32)*Calc2!$E59</f>
        <v>#VALUE!</v>
      </c>
      <c r="AH148" s="1" t="e">
        <f>(AH59+'GST Calc'!AG32)*Calc2!$E59</f>
        <v>#VALUE!</v>
      </c>
      <c r="AI148" s="1" t="e">
        <f>(AI59+'GST Calc'!AH32)*Calc2!$E59</f>
        <v>#VALUE!</v>
      </c>
      <c r="AJ148" s="1" t="e">
        <f>(AJ59+'GST Calc'!AI32)*Calc2!$E59</f>
        <v>#VALUE!</v>
      </c>
      <c r="AK148" s="1" t="e">
        <f>(AK59+'GST Calc'!AJ32)*Calc2!$E59</f>
        <v>#VALUE!</v>
      </c>
      <c r="AL148" s="1" t="e">
        <f>(AL59+'GST Calc'!AK32)*Calc2!$E59</f>
        <v>#VALUE!</v>
      </c>
      <c r="AM148" s="1" t="e">
        <f>(AM59+'GST Calc'!AL32)*Calc2!$E59</f>
        <v>#VALUE!</v>
      </c>
      <c r="AN148" s="1" t="e">
        <f>(AN59+'GST Calc'!AM32)*Calc2!$E59</f>
        <v>#VALUE!</v>
      </c>
      <c r="AO148" s="1" t="e">
        <f>(AO59+'GST Calc'!AN32)*Calc2!$E59</f>
        <v>#VALUE!</v>
      </c>
      <c r="AP148" s="1" t="e">
        <f>(AP59+'GST Calc'!AO32)*Calc2!$E59</f>
        <v>#VALUE!</v>
      </c>
    </row>
    <row r="149" spans="1:42">
      <c r="A149" s="1" t="str">
        <f t="shared" si="93"/>
        <v>Motor Vehicle Fuel</v>
      </c>
      <c r="G149" s="1" t="e">
        <f>(G60+'GST Calc'!F33)*Calc2!$E60</f>
        <v>#VALUE!</v>
      </c>
      <c r="H149" s="1" t="e">
        <f>(H60+'GST Calc'!G33)*Calc2!$E60</f>
        <v>#VALUE!</v>
      </c>
      <c r="I149" s="1" t="e">
        <f>(I60+'GST Calc'!H33)*Calc2!$E60</f>
        <v>#VALUE!</v>
      </c>
      <c r="J149" s="1" t="e">
        <f>(J60+'GST Calc'!I33)*Calc2!$E60</f>
        <v>#VALUE!</v>
      </c>
      <c r="K149" s="1" t="e">
        <f>(K60+'GST Calc'!J33)*Calc2!$E60</f>
        <v>#VALUE!</v>
      </c>
      <c r="L149" s="1" t="e">
        <f>(L60+'GST Calc'!K33)*Calc2!$E60</f>
        <v>#VALUE!</v>
      </c>
      <c r="M149" s="1" t="e">
        <f>(M60+'GST Calc'!L33)*Calc2!$E60</f>
        <v>#VALUE!</v>
      </c>
      <c r="N149" s="1" t="e">
        <f>(N60+'GST Calc'!M33)*Calc2!$E60</f>
        <v>#VALUE!</v>
      </c>
      <c r="O149" s="1" t="e">
        <f>(O60+'GST Calc'!N33)*Calc2!$E60</f>
        <v>#VALUE!</v>
      </c>
      <c r="P149" s="1" t="e">
        <f>(P60+'GST Calc'!O33)*Calc2!$E60</f>
        <v>#VALUE!</v>
      </c>
      <c r="Q149" s="1" t="e">
        <f>(Q60+'GST Calc'!P33)*Calc2!$E60</f>
        <v>#VALUE!</v>
      </c>
      <c r="R149" s="1" t="e">
        <f>(R60+'GST Calc'!Q33)*Calc2!$E60</f>
        <v>#VALUE!</v>
      </c>
      <c r="S149" s="1" t="e">
        <f>(S60+'GST Calc'!R33)*Calc2!$E60</f>
        <v>#VALUE!</v>
      </c>
      <c r="T149" s="1" t="e">
        <f>(T60+'GST Calc'!S33)*Calc2!$E60</f>
        <v>#VALUE!</v>
      </c>
      <c r="U149" s="1" t="e">
        <f>(U60+'GST Calc'!T33)*Calc2!$E60</f>
        <v>#VALUE!</v>
      </c>
      <c r="V149" s="1" t="e">
        <f>(V60+'GST Calc'!U33)*Calc2!$E60</f>
        <v>#VALUE!</v>
      </c>
      <c r="W149" s="1" t="e">
        <f>(W60+'GST Calc'!V33)*Calc2!$E60</f>
        <v>#VALUE!</v>
      </c>
      <c r="X149" s="1" t="e">
        <f>(X60+'GST Calc'!W33)*Calc2!$E60</f>
        <v>#VALUE!</v>
      </c>
      <c r="Y149" s="1" t="e">
        <f>(Y60+'GST Calc'!X33)*Calc2!$E60</f>
        <v>#VALUE!</v>
      </c>
      <c r="Z149" s="1" t="e">
        <f>(Z60+'GST Calc'!Y33)*Calc2!$E60</f>
        <v>#VALUE!</v>
      </c>
      <c r="AA149" s="1" t="e">
        <f>(AA60+'GST Calc'!Z33)*Calc2!$E60</f>
        <v>#VALUE!</v>
      </c>
      <c r="AB149" s="1" t="e">
        <f>(AB60+'GST Calc'!AA33)*Calc2!$E60</f>
        <v>#VALUE!</v>
      </c>
      <c r="AC149" s="1" t="e">
        <f>(AC60+'GST Calc'!AB33)*Calc2!$E60</f>
        <v>#VALUE!</v>
      </c>
      <c r="AD149" s="1" t="e">
        <f>(AD60+'GST Calc'!AC33)*Calc2!$E60</f>
        <v>#VALUE!</v>
      </c>
      <c r="AE149" s="1" t="e">
        <f>(AE60+'GST Calc'!AD33)*Calc2!$E60</f>
        <v>#VALUE!</v>
      </c>
      <c r="AF149" s="1" t="e">
        <f>(AF60+'GST Calc'!AE33)*Calc2!$E60</f>
        <v>#VALUE!</v>
      </c>
      <c r="AG149" s="1" t="e">
        <f>(AG60+'GST Calc'!AF33)*Calc2!$E60</f>
        <v>#VALUE!</v>
      </c>
      <c r="AH149" s="1" t="e">
        <f>(AH60+'GST Calc'!AG33)*Calc2!$E60</f>
        <v>#VALUE!</v>
      </c>
      <c r="AI149" s="1" t="e">
        <f>(AI60+'GST Calc'!AH33)*Calc2!$E60</f>
        <v>#VALUE!</v>
      </c>
      <c r="AJ149" s="1" t="e">
        <f>(AJ60+'GST Calc'!AI33)*Calc2!$E60</f>
        <v>#VALUE!</v>
      </c>
      <c r="AK149" s="1" t="e">
        <f>(AK60+'GST Calc'!AJ33)*Calc2!$E60</f>
        <v>#VALUE!</v>
      </c>
      <c r="AL149" s="1" t="e">
        <f>(AL60+'GST Calc'!AK33)*Calc2!$E60</f>
        <v>#VALUE!</v>
      </c>
      <c r="AM149" s="1" t="e">
        <f>(AM60+'GST Calc'!AL33)*Calc2!$E60</f>
        <v>#VALUE!</v>
      </c>
      <c r="AN149" s="1" t="e">
        <f>(AN60+'GST Calc'!AM33)*Calc2!$E60</f>
        <v>#VALUE!</v>
      </c>
      <c r="AO149" s="1" t="e">
        <f>(AO60+'GST Calc'!AN33)*Calc2!$E60</f>
        <v>#VALUE!</v>
      </c>
      <c r="AP149" s="1" t="e">
        <f>(AP60+'GST Calc'!AO33)*Calc2!$E60</f>
        <v>#VALUE!</v>
      </c>
    </row>
    <row r="150" spans="1:42">
      <c r="A150" s="1" t="str">
        <f t="shared" si="93"/>
        <v>Motor Vehicle Expenses</v>
      </c>
      <c r="G150" s="1" t="e">
        <f>(G61+'GST Calc'!F34)*Calc2!$E61</f>
        <v>#VALUE!</v>
      </c>
      <c r="H150" s="1" t="e">
        <f>(H61+'GST Calc'!G34)*Calc2!$E61</f>
        <v>#VALUE!</v>
      </c>
      <c r="I150" s="1" t="e">
        <f>(I61+'GST Calc'!H34)*Calc2!$E61</f>
        <v>#VALUE!</v>
      </c>
      <c r="J150" s="1" t="e">
        <f>(J61+'GST Calc'!I34)*Calc2!$E61</f>
        <v>#VALUE!</v>
      </c>
      <c r="K150" s="1" t="e">
        <f>(K61+'GST Calc'!J34)*Calc2!$E61</f>
        <v>#VALUE!</v>
      </c>
      <c r="L150" s="1" t="e">
        <f>(L61+'GST Calc'!K34)*Calc2!$E61</f>
        <v>#VALUE!</v>
      </c>
      <c r="M150" s="1" t="e">
        <f>(M61+'GST Calc'!L34)*Calc2!$E61</f>
        <v>#VALUE!</v>
      </c>
      <c r="N150" s="1" t="e">
        <f>(N61+'GST Calc'!M34)*Calc2!$E61</f>
        <v>#VALUE!</v>
      </c>
      <c r="O150" s="1" t="e">
        <f>(O61+'GST Calc'!N34)*Calc2!$E61</f>
        <v>#VALUE!</v>
      </c>
      <c r="P150" s="1" t="e">
        <f>(P61+'GST Calc'!O34)*Calc2!$E61</f>
        <v>#VALUE!</v>
      </c>
      <c r="Q150" s="1" t="e">
        <f>(Q61+'GST Calc'!P34)*Calc2!$E61</f>
        <v>#VALUE!</v>
      </c>
      <c r="R150" s="1" t="e">
        <f>(R61+'GST Calc'!Q34)*Calc2!$E61</f>
        <v>#VALUE!</v>
      </c>
      <c r="S150" s="1" t="e">
        <f>(S61+'GST Calc'!R34)*Calc2!$E61</f>
        <v>#VALUE!</v>
      </c>
      <c r="T150" s="1" t="e">
        <f>(T61+'GST Calc'!S34)*Calc2!$E61</f>
        <v>#VALUE!</v>
      </c>
      <c r="U150" s="1" t="e">
        <f>(U61+'GST Calc'!T34)*Calc2!$E61</f>
        <v>#VALUE!</v>
      </c>
      <c r="V150" s="1" t="e">
        <f>(V61+'GST Calc'!U34)*Calc2!$E61</f>
        <v>#VALUE!</v>
      </c>
      <c r="W150" s="1" t="e">
        <f>(W61+'GST Calc'!V34)*Calc2!$E61</f>
        <v>#VALUE!</v>
      </c>
      <c r="X150" s="1" t="e">
        <f>(X61+'GST Calc'!W34)*Calc2!$E61</f>
        <v>#VALUE!</v>
      </c>
      <c r="Y150" s="1" t="e">
        <f>(Y61+'GST Calc'!X34)*Calc2!$E61</f>
        <v>#VALUE!</v>
      </c>
      <c r="Z150" s="1" t="e">
        <f>(Z61+'GST Calc'!Y34)*Calc2!$E61</f>
        <v>#VALUE!</v>
      </c>
      <c r="AA150" s="1" t="e">
        <f>(AA61+'GST Calc'!Z34)*Calc2!$E61</f>
        <v>#VALUE!</v>
      </c>
      <c r="AB150" s="1" t="e">
        <f>(AB61+'GST Calc'!AA34)*Calc2!$E61</f>
        <v>#VALUE!</v>
      </c>
      <c r="AC150" s="1" t="e">
        <f>(AC61+'GST Calc'!AB34)*Calc2!$E61</f>
        <v>#VALUE!</v>
      </c>
      <c r="AD150" s="1" t="e">
        <f>(AD61+'GST Calc'!AC34)*Calc2!$E61</f>
        <v>#VALUE!</v>
      </c>
      <c r="AE150" s="1" t="e">
        <f>(AE61+'GST Calc'!AD34)*Calc2!$E61</f>
        <v>#VALUE!</v>
      </c>
      <c r="AF150" s="1" t="e">
        <f>(AF61+'GST Calc'!AE34)*Calc2!$E61</f>
        <v>#VALUE!</v>
      </c>
      <c r="AG150" s="1" t="e">
        <f>(AG61+'GST Calc'!AF34)*Calc2!$E61</f>
        <v>#VALUE!</v>
      </c>
      <c r="AH150" s="1" t="e">
        <f>(AH61+'GST Calc'!AG34)*Calc2!$E61</f>
        <v>#VALUE!</v>
      </c>
      <c r="AI150" s="1" t="e">
        <f>(AI61+'GST Calc'!AH34)*Calc2!$E61</f>
        <v>#VALUE!</v>
      </c>
      <c r="AJ150" s="1" t="e">
        <f>(AJ61+'GST Calc'!AI34)*Calc2!$E61</f>
        <v>#VALUE!</v>
      </c>
      <c r="AK150" s="1" t="e">
        <f>(AK61+'GST Calc'!AJ34)*Calc2!$E61</f>
        <v>#VALUE!</v>
      </c>
      <c r="AL150" s="1" t="e">
        <f>(AL61+'GST Calc'!AK34)*Calc2!$E61</f>
        <v>#VALUE!</v>
      </c>
      <c r="AM150" s="1" t="e">
        <f>(AM61+'GST Calc'!AL34)*Calc2!$E61</f>
        <v>#VALUE!</v>
      </c>
      <c r="AN150" s="1" t="e">
        <f>(AN61+'GST Calc'!AM34)*Calc2!$E61</f>
        <v>#VALUE!</v>
      </c>
      <c r="AO150" s="1" t="e">
        <f>(AO61+'GST Calc'!AN34)*Calc2!$E61</f>
        <v>#VALUE!</v>
      </c>
      <c r="AP150" s="1" t="e">
        <f>(AP61+'GST Calc'!AO34)*Calc2!$E61</f>
        <v>#VALUE!</v>
      </c>
    </row>
    <row r="151" spans="1:42">
      <c r="A151" s="1" t="str">
        <f t="shared" si="93"/>
        <v>Office Expenses</v>
      </c>
      <c r="G151" s="1" t="e">
        <f>(G62+'GST Calc'!F35)*Calc2!$E62</f>
        <v>#VALUE!</v>
      </c>
      <c r="H151" s="1" t="e">
        <f>(H62+'GST Calc'!G35)*Calc2!$E62</f>
        <v>#VALUE!</v>
      </c>
      <c r="I151" s="1" t="e">
        <f>(I62+'GST Calc'!H35)*Calc2!$E62</f>
        <v>#VALUE!</v>
      </c>
      <c r="J151" s="1" t="e">
        <f>(J62+'GST Calc'!I35)*Calc2!$E62</f>
        <v>#VALUE!</v>
      </c>
      <c r="K151" s="1" t="e">
        <f>(K62+'GST Calc'!J35)*Calc2!$E62</f>
        <v>#VALUE!</v>
      </c>
      <c r="L151" s="1" t="e">
        <f>(L62+'GST Calc'!K35)*Calc2!$E62</f>
        <v>#VALUE!</v>
      </c>
      <c r="M151" s="1" t="e">
        <f>(M62+'GST Calc'!L35)*Calc2!$E62</f>
        <v>#VALUE!</v>
      </c>
      <c r="N151" s="1" t="e">
        <f>(N62+'GST Calc'!M35)*Calc2!$E62</f>
        <v>#VALUE!</v>
      </c>
      <c r="O151" s="1" t="e">
        <f>(O62+'GST Calc'!N35)*Calc2!$E62</f>
        <v>#VALUE!</v>
      </c>
      <c r="P151" s="1" t="e">
        <f>(P62+'GST Calc'!O35)*Calc2!$E62</f>
        <v>#VALUE!</v>
      </c>
      <c r="Q151" s="1" t="e">
        <f>(Q62+'GST Calc'!P35)*Calc2!$E62</f>
        <v>#VALUE!</v>
      </c>
      <c r="R151" s="1" t="e">
        <f>(R62+'GST Calc'!Q35)*Calc2!$E62</f>
        <v>#VALUE!</v>
      </c>
      <c r="S151" s="1" t="e">
        <f>(S62+'GST Calc'!R35)*Calc2!$E62</f>
        <v>#VALUE!</v>
      </c>
      <c r="T151" s="1" t="e">
        <f>(T62+'GST Calc'!S35)*Calc2!$E62</f>
        <v>#VALUE!</v>
      </c>
      <c r="U151" s="1" t="e">
        <f>(U62+'GST Calc'!T35)*Calc2!$E62</f>
        <v>#VALUE!</v>
      </c>
      <c r="V151" s="1" t="e">
        <f>(V62+'GST Calc'!U35)*Calc2!$E62</f>
        <v>#VALUE!</v>
      </c>
      <c r="W151" s="1" t="e">
        <f>(W62+'GST Calc'!V35)*Calc2!$E62</f>
        <v>#VALUE!</v>
      </c>
      <c r="X151" s="1" t="e">
        <f>(X62+'GST Calc'!W35)*Calc2!$E62</f>
        <v>#VALUE!</v>
      </c>
      <c r="Y151" s="1" t="e">
        <f>(Y62+'GST Calc'!X35)*Calc2!$E62</f>
        <v>#VALUE!</v>
      </c>
      <c r="Z151" s="1" t="e">
        <f>(Z62+'GST Calc'!Y35)*Calc2!$E62</f>
        <v>#VALUE!</v>
      </c>
      <c r="AA151" s="1" t="e">
        <f>(AA62+'GST Calc'!Z35)*Calc2!$E62</f>
        <v>#VALUE!</v>
      </c>
      <c r="AB151" s="1" t="e">
        <f>(AB62+'GST Calc'!AA35)*Calc2!$E62</f>
        <v>#VALUE!</v>
      </c>
      <c r="AC151" s="1" t="e">
        <f>(AC62+'GST Calc'!AB35)*Calc2!$E62</f>
        <v>#VALUE!</v>
      </c>
      <c r="AD151" s="1" t="e">
        <f>(AD62+'GST Calc'!AC35)*Calc2!$E62</f>
        <v>#VALUE!</v>
      </c>
      <c r="AE151" s="1" t="e">
        <f>(AE62+'GST Calc'!AD35)*Calc2!$E62</f>
        <v>#VALUE!</v>
      </c>
      <c r="AF151" s="1" t="e">
        <f>(AF62+'GST Calc'!AE35)*Calc2!$E62</f>
        <v>#VALUE!</v>
      </c>
      <c r="AG151" s="1" t="e">
        <f>(AG62+'GST Calc'!AF35)*Calc2!$E62</f>
        <v>#VALUE!</v>
      </c>
      <c r="AH151" s="1" t="e">
        <f>(AH62+'GST Calc'!AG35)*Calc2!$E62</f>
        <v>#VALUE!</v>
      </c>
      <c r="AI151" s="1" t="e">
        <f>(AI62+'GST Calc'!AH35)*Calc2!$E62</f>
        <v>#VALUE!</v>
      </c>
      <c r="AJ151" s="1" t="e">
        <f>(AJ62+'GST Calc'!AI35)*Calc2!$E62</f>
        <v>#VALUE!</v>
      </c>
      <c r="AK151" s="1" t="e">
        <f>(AK62+'GST Calc'!AJ35)*Calc2!$E62</f>
        <v>#VALUE!</v>
      </c>
      <c r="AL151" s="1" t="e">
        <f>(AL62+'GST Calc'!AK35)*Calc2!$E62</f>
        <v>#VALUE!</v>
      </c>
      <c r="AM151" s="1" t="e">
        <f>(AM62+'GST Calc'!AL35)*Calc2!$E62</f>
        <v>#VALUE!</v>
      </c>
      <c r="AN151" s="1" t="e">
        <f>(AN62+'GST Calc'!AM35)*Calc2!$E62</f>
        <v>#VALUE!</v>
      </c>
      <c r="AO151" s="1" t="e">
        <f>(AO62+'GST Calc'!AN35)*Calc2!$E62</f>
        <v>#VALUE!</v>
      </c>
      <c r="AP151" s="1" t="e">
        <f>(AP62+'GST Calc'!AO35)*Calc2!$E62</f>
        <v>#VALUE!</v>
      </c>
    </row>
    <row r="152" spans="1:42">
      <c r="A152" s="1" t="str">
        <f t="shared" si="93"/>
        <v>Subcontractors</v>
      </c>
      <c r="G152" s="1" t="e">
        <f>(G63+'GST Calc'!F36)*Calc2!$E63</f>
        <v>#VALUE!</v>
      </c>
      <c r="H152" s="1" t="e">
        <f>(H63+'GST Calc'!G36)*Calc2!$E63</f>
        <v>#VALUE!</v>
      </c>
      <c r="I152" s="1" t="e">
        <f>(I63+'GST Calc'!H36)*Calc2!$E63</f>
        <v>#VALUE!</v>
      </c>
      <c r="J152" s="1" t="e">
        <f>(J63+'GST Calc'!I36)*Calc2!$E63</f>
        <v>#VALUE!</v>
      </c>
      <c r="K152" s="1" t="e">
        <f>(K63+'GST Calc'!J36)*Calc2!$E63</f>
        <v>#VALUE!</v>
      </c>
      <c r="L152" s="1" t="e">
        <f>(L63+'GST Calc'!K36)*Calc2!$E63</f>
        <v>#VALUE!</v>
      </c>
      <c r="M152" s="1" t="e">
        <f>(M63+'GST Calc'!L36)*Calc2!$E63</f>
        <v>#VALUE!</v>
      </c>
      <c r="N152" s="1" t="e">
        <f>(N63+'GST Calc'!M36)*Calc2!$E63</f>
        <v>#VALUE!</v>
      </c>
      <c r="O152" s="1" t="e">
        <f>(O63+'GST Calc'!N36)*Calc2!$E63</f>
        <v>#VALUE!</v>
      </c>
      <c r="P152" s="1" t="e">
        <f>(P63+'GST Calc'!O36)*Calc2!$E63</f>
        <v>#VALUE!</v>
      </c>
      <c r="Q152" s="1" t="e">
        <f>(Q63+'GST Calc'!P36)*Calc2!$E63</f>
        <v>#VALUE!</v>
      </c>
      <c r="R152" s="1" t="e">
        <f>(R63+'GST Calc'!Q36)*Calc2!$E63</f>
        <v>#VALUE!</v>
      </c>
      <c r="S152" s="1" t="e">
        <f>(S63+'GST Calc'!R36)*Calc2!$E63</f>
        <v>#VALUE!</v>
      </c>
      <c r="T152" s="1" t="e">
        <f>(T63+'GST Calc'!S36)*Calc2!$E63</f>
        <v>#VALUE!</v>
      </c>
      <c r="U152" s="1" t="e">
        <f>(U63+'GST Calc'!T36)*Calc2!$E63</f>
        <v>#VALUE!</v>
      </c>
      <c r="V152" s="1" t="e">
        <f>(V63+'GST Calc'!U36)*Calc2!$E63</f>
        <v>#VALUE!</v>
      </c>
      <c r="W152" s="1" t="e">
        <f>(W63+'GST Calc'!V36)*Calc2!$E63</f>
        <v>#VALUE!</v>
      </c>
      <c r="X152" s="1" t="e">
        <f>(X63+'GST Calc'!W36)*Calc2!$E63</f>
        <v>#VALUE!</v>
      </c>
      <c r="Y152" s="1" t="e">
        <f>(Y63+'GST Calc'!X36)*Calc2!$E63</f>
        <v>#VALUE!</v>
      </c>
      <c r="Z152" s="1" t="e">
        <f>(Z63+'GST Calc'!Y36)*Calc2!$E63</f>
        <v>#VALUE!</v>
      </c>
      <c r="AA152" s="1" t="e">
        <f>(AA63+'GST Calc'!Z36)*Calc2!$E63</f>
        <v>#VALUE!</v>
      </c>
      <c r="AB152" s="1" t="e">
        <f>(AB63+'GST Calc'!AA36)*Calc2!$E63</f>
        <v>#VALUE!</v>
      </c>
      <c r="AC152" s="1" t="e">
        <f>(AC63+'GST Calc'!AB36)*Calc2!$E63</f>
        <v>#VALUE!</v>
      </c>
      <c r="AD152" s="1" t="e">
        <f>(AD63+'GST Calc'!AC36)*Calc2!$E63</f>
        <v>#VALUE!</v>
      </c>
      <c r="AE152" s="1" t="e">
        <f>(AE63+'GST Calc'!AD36)*Calc2!$E63</f>
        <v>#VALUE!</v>
      </c>
      <c r="AF152" s="1" t="e">
        <f>(AF63+'GST Calc'!AE36)*Calc2!$E63</f>
        <v>#VALUE!</v>
      </c>
      <c r="AG152" s="1" t="e">
        <f>(AG63+'GST Calc'!AF36)*Calc2!$E63</f>
        <v>#VALUE!</v>
      </c>
      <c r="AH152" s="1" t="e">
        <f>(AH63+'GST Calc'!AG36)*Calc2!$E63</f>
        <v>#VALUE!</v>
      </c>
      <c r="AI152" s="1" t="e">
        <f>(AI63+'GST Calc'!AH36)*Calc2!$E63</f>
        <v>#VALUE!</v>
      </c>
      <c r="AJ152" s="1" t="e">
        <f>(AJ63+'GST Calc'!AI36)*Calc2!$E63</f>
        <v>#VALUE!</v>
      </c>
      <c r="AK152" s="1" t="e">
        <f>(AK63+'GST Calc'!AJ36)*Calc2!$E63</f>
        <v>#VALUE!</v>
      </c>
      <c r="AL152" s="1" t="e">
        <f>(AL63+'GST Calc'!AK36)*Calc2!$E63</f>
        <v>#VALUE!</v>
      </c>
      <c r="AM152" s="1" t="e">
        <f>(AM63+'GST Calc'!AL36)*Calc2!$E63</f>
        <v>#VALUE!</v>
      </c>
      <c r="AN152" s="1" t="e">
        <f>(AN63+'GST Calc'!AM36)*Calc2!$E63</f>
        <v>#VALUE!</v>
      </c>
      <c r="AO152" s="1" t="e">
        <f>(AO63+'GST Calc'!AN36)*Calc2!$E63</f>
        <v>#VALUE!</v>
      </c>
      <c r="AP152" s="1" t="e">
        <f>(AP63+'GST Calc'!AO36)*Calc2!$E63</f>
        <v>#VALUE!</v>
      </c>
    </row>
    <row r="153" spans="1:42">
      <c r="A153" s="1" t="str">
        <f t="shared" si="93"/>
        <v>Printing &amp; Stationary</v>
      </c>
      <c r="G153" s="1" t="e">
        <f>(G64+'GST Calc'!F37)*Calc2!$E64</f>
        <v>#VALUE!</v>
      </c>
      <c r="H153" s="1" t="e">
        <f>(H64+'GST Calc'!G37)*Calc2!$E64</f>
        <v>#VALUE!</v>
      </c>
      <c r="I153" s="1" t="e">
        <f>(I64+'GST Calc'!H37)*Calc2!$E64</f>
        <v>#VALUE!</v>
      </c>
      <c r="J153" s="1" t="e">
        <f>(J64+'GST Calc'!I37)*Calc2!$E64</f>
        <v>#VALUE!</v>
      </c>
      <c r="K153" s="1" t="e">
        <f>(K64+'GST Calc'!J37)*Calc2!$E64</f>
        <v>#VALUE!</v>
      </c>
      <c r="L153" s="1" t="e">
        <f>(L64+'GST Calc'!K37)*Calc2!$E64</f>
        <v>#VALUE!</v>
      </c>
      <c r="M153" s="1" t="e">
        <f>(M64+'GST Calc'!L37)*Calc2!$E64</f>
        <v>#VALUE!</v>
      </c>
      <c r="N153" s="1" t="e">
        <f>(N64+'GST Calc'!M37)*Calc2!$E64</f>
        <v>#VALUE!</v>
      </c>
      <c r="O153" s="1" t="e">
        <f>(O64+'GST Calc'!N37)*Calc2!$E64</f>
        <v>#VALUE!</v>
      </c>
      <c r="P153" s="1" t="e">
        <f>(P64+'GST Calc'!O37)*Calc2!$E64</f>
        <v>#VALUE!</v>
      </c>
      <c r="Q153" s="1" t="e">
        <f>(Q64+'GST Calc'!P37)*Calc2!$E64</f>
        <v>#VALUE!</v>
      </c>
      <c r="R153" s="1" t="e">
        <f>(R64+'GST Calc'!Q37)*Calc2!$E64</f>
        <v>#VALUE!</v>
      </c>
      <c r="S153" s="1" t="e">
        <f>(S64+'GST Calc'!R37)*Calc2!$E64</f>
        <v>#VALUE!</v>
      </c>
      <c r="T153" s="1" t="e">
        <f>(T64+'GST Calc'!S37)*Calc2!$E64</f>
        <v>#VALUE!</v>
      </c>
      <c r="U153" s="1" t="e">
        <f>(U64+'GST Calc'!T37)*Calc2!$E64</f>
        <v>#VALUE!</v>
      </c>
      <c r="V153" s="1" t="e">
        <f>(V64+'GST Calc'!U37)*Calc2!$E64</f>
        <v>#VALUE!</v>
      </c>
      <c r="W153" s="1" t="e">
        <f>(W64+'GST Calc'!V37)*Calc2!$E64</f>
        <v>#VALUE!</v>
      </c>
      <c r="X153" s="1" t="e">
        <f>(X64+'GST Calc'!W37)*Calc2!$E64</f>
        <v>#VALUE!</v>
      </c>
      <c r="Y153" s="1" t="e">
        <f>(Y64+'GST Calc'!X37)*Calc2!$E64</f>
        <v>#VALUE!</v>
      </c>
      <c r="Z153" s="1" t="e">
        <f>(Z64+'GST Calc'!Y37)*Calc2!$E64</f>
        <v>#VALUE!</v>
      </c>
      <c r="AA153" s="1" t="e">
        <f>(AA64+'GST Calc'!Z37)*Calc2!$E64</f>
        <v>#VALUE!</v>
      </c>
      <c r="AB153" s="1" t="e">
        <f>(AB64+'GST Calc'!AA37)*Calc2!$E64</f>
        <v>#VALUE!</v>
      </c>
      <c r="AC153" s="1" t="e">
        <f>(AC64+'GST Calc'!AB37)*Calc2!$E64</f>
        <v>#VALUE!</v>
      </c>
      <c r="AD153" s="1" t="e">
        <f>(AD64+'GST Calc'!AC37)*Calc2!$E64</f>
        <v>#VALUE!</v>
      </c>
      <c r="AE153" s="1" t="e">
        <f>(AE64+'GST Calc'!AD37)*Calc2!$E64</f>
        <v>#VALUE!</v>
      </c>
      <c r="AF153" s="1" t="e">
        <f>(AF64+'GST Calc'!AE37)*Calc2!$E64</f>
        <v>#VALUE!</v>
      </c>
      <c r="AG153" s="1" t="e">
        <f>(AG64+'GST Calc'!AF37)*Calc2!$E64</f>
        <v>#VALUE!</v>
      </c>
      <c r="AH153" s="1" t="e">
        <f>(AH64+'GST Calc'!AG37)*Calc2!$E64</f>
        <v>#VALUE!</v>
      </c>
      <c r="AI153" s="1" t="e">
        <f>(AI64+'GST Calc'!AH37)*Calc2!$E64</f>
        <v>#VALUE!</v>
      </c>
      <c r="AJ153" s="1" t="e">
        <f>(AJ64+'GST Calc'!AI37)*Calc2!$E64</f>
        <v>#VALUE!</v>
      </c>
      <c r="AK153" s="1" t="e">
        <f>(AK64+'GST Calc'!AJ37)*Calc2!$E64</f>
        <v>#VALUE!</v>
      </c>
      <c r="AL153" s="1" t="e">
        <f>(AL64+'GST Calc'!AK37)*Calc2!$E64</f>
        <v>#VALUE!</v>
      </c>
      <c r="AM153" s="1" t="e">
        <f>(AM64+'GST Calc'!AL37)*Calc2!$E64</f>
        <v>#VALUE!</v>
      </c>
      <c r="AN153" s="1" t="e">
        <f>(AN64+'GST Calc'!AM37)*Calc2!$E64</f>
        <v>#VALUE!</v>
      </c>
      <c r="AO153" s="1" t="e">
        <f>(AO64+'GST Calc'!AN37)*Calc2!$E64</f>
        <v>#VALUE!</v>
      </c>
      <c r="AP153" s="1" t="e">
        <f>(AP64+'GST Calc'!AO37)*Calc2!$E64</f>
        <v>#VALUE!</v>
      </c>
    </row>
    <row r="154" spans="1:42">
      <c r="A154" s="1" t="str">
        <f t="shared" si="93"/>
        <v>Rent</v>
      </c>
      <c r="G154" s="1" t="e">
        <f>(G65+'GST Calc'!F38)*Calc2!$E65</f>
        <v>#VALUE!</v>
      </c>
      <c r="H154" s="1" t="e">
        <f>(H65+'GST Calc'!G38)*Calc2!$E65</f>
        <v>#VALUE!</v>
      </c>
      <c r="I154" s="1" t="e">
        <f>(I65+'GST Calc'!H38)*Calc2!$E65</f>
        <v>#VALUE!</v>
      </c>
      <c r="J154" s="1" t="e">
        <f>(J65+'GST Calc'!I38)*Calc2!$E65</f>
        <v>#VALUE!</v>
      </c>
      <c r="K154" s="1" t="e">
        <f>(K65+'GST Calc'!J38)*Calc2!$E65</f>
        <v>#VALUE!</v>
      </c>
      <c r="L154" s="1" t="e">
        <f>(L65+'GST Calc'!K38)*Calc2!$E65</f>
        <v>#VALUE!</v>
      </c>
      <c r="M154" s="1" t="e">
        <f>(M65+'GST Calc'!L38)*Calc2!$E65</f>
        <v>#VALUE!</v>
      </c>
      <c r="N154" s="1" t="e">
        <f>(N65+'GST Calc'!M38)*Calc2!$E65</f>
        <v>#VALUE!</v>
      </c>
      <c r="O154" s="1" t="e">
        <f>(O65+'GST Calc'!N38)*Calc2!$E65</f>
        <v>#VALUE!</v>
      </c>
      <c r="P154" s="1" t="e">
        <f>(P65+'GST Calc'!O38)*Calc2!$E65</f>
        <v>#VALUE!</v>
      </c>
      <c r="Q154" s="1" t="e">
        <f>(Q65+'GST Calc'!P38)*Calc2!$E65</f>
        <v>#VALUE!</v>
      </c>
      <c r="R154" s="1" t="e">
        <f>(R65+'GST Calc'!Q38)*Calc2!$E65</f>
        <v>#VALUE!</v>
      </c>
      <c r="S154" s="1" t="e">
        <f>(S65+'GST Calc'!R38)*Calc2!$E65</f>
        <v>#VALUE!</v>
      </c>
      <c r="T154" s="1" t="e">
        <f>(T65+'GST Calc'!S38)*Calc2!$E65</f>
        <v>#VALUE!</v>
      </c>
      <c r="U154" s="1" t="e">
        <f>(U65+'GST Calc'!T38)*Calc2!$E65</f>
        <v>#VALUE!</v>
      </c>
      <c r="V154" s="1" t="e">
        <f>(V65+'GST Calc'!U38)*Calc2!$E65</f>
        <v>#VALUE!</v>
      </c>
      <c r="W154" s="1" t="e">
        <f>(W65+'GST Calc'!V38)*Calc2!$E65</f>
        <v>#VALUE!</v>
      </c>
      <c r="X154" s="1" t="e">
        <f>(X65+'GST Calc'!W38)*Calc2!$E65</f>
        <v>#VALUE!</v>
      </c>
      <c r="Y154" s="1" t="e">
        <f>(Y65+'GST Calc'!X38)*Calc2!$E65</f>
        <v>#VALUE!</v>
      </c>
      <c r="Z154" s="1" t="e">
        <f>(Z65+'GST Calc'!Y38)*Calc2!$E65</f>
        <v>#VALUE!</v>
      </c>
      <c r="AA154" s="1" t="e">
        <f>(AA65+'GST Calc'!Z38)*Calc2!$E65</f>
        <v>#VALUE!</v>
      </c>
      <c r="AB154" s="1" t="e">
        <f>(AB65+'GST Calc'!AA38)*Calc2!$E65</f>
        <v>#VALUE!</v>
      </c>
      <c r="AC154" s="1" t="e">
        <f>(AC65+'GST Calc'!AB38)*Calc2!$E65</f>
        <v>#VALUE!</v>
      </c>
      <c r="AD154" s="1" t="e">
        <f>(AD65+'GST Calc'!AC38)*Calc2!$E65</f>
        <v>#VALUE!</v>
      </c>
      <c r="AE154" s="1" t="e">
        <f>(AE65+'GST Calc'!AD38)*Calc2!$E65</f>
        <v>#VALUE!</v>
      </c>
      <c r="AF154" s="1" t="e">
        <f>(AF65+'GST Calc'!AE38)*Calc2!$E65</f>
        <v>#VALUE!</v>
      </c>
      <c r="AG154" s="1" t="e">
        <f>(AG65+'GST Calc'!AF38)*Calc2!$E65</f>
        <v>#VALUE!</v>
      </c>
      <c r="AH154" s="1" t="e">
        <f>(AH65+'GST Calc'!AG38)*Calc2!$E65</f>
        <v>#VALUE!</v>
      </c>
      <c r="AI154" s="1" t="e">
        <f>(AI65+'GST Calc'!AH38)*Calc2!$E65</f>
        <v>#VALUE!</v>
      </c>
      <c r="AJ154" s="1" t="e">
        <f>(AJ65+'GST Calc'!AI38)*Calc2!$E65</f>
        <v>#VALUE!</v>
      </c>
      <c r="AK154" s="1" t="e">
        <f>(AK65+'GST Calc'!AJ38)*Calc2!$E65</f>
        <v>#VALUE!</v>
      </c>
      <c r="AL154" s="1" t="e">
        <f>(AL65+'GST Calc'!AK38)*Calc2!$E65</f>
        <v>#VALUE!</v>
      </c>
      <c r="AM154" s="1" t="e">
        <f>(AM65+'GST Calc'!AL38)*Calc2!$E65</f>
        <v>#VALUE!</v>
      </c>
      <c r="AN154" s="1" t="e">
        <f>(AN65+'GST Calc'!AM38)*Calc2!$E65</f>
        <v>#VALUE!</v>
      </c>
      <c r="AO154" s="1" t="e">
        <f>(AO65+'GST Calc'!AN38)*Calc2!$E65</f>
        <v>#VALUE!</v>
      </c>
      <c r="AP154" s="1" t="e">
        <f>(AP65+'GST Calc'!AO38)*Calc2!$E65</f>
        <v>#VALUE!</v>
      </c>
    </row>
    <row r="155" spans="1:42">
      <c r="A155" s="1" t="str">
        <f t="shared" si="93"/>
        <v>Repairs &amp; Maintenance</v>
      </c>
      <c r="G155" s="1" t="e">
        <f>(G66+'GST Calc'!F39)*Calc2!$E66</f>
        <v>#VALUE!</v>
      </c>
      <c r="H155" s="1" t="e">
        <f>(H66+'GST Calc'!G39)*Calc2!$E66</f>
        <v>#VALUE!</v>
      </c>
      <c r="I155" s="1" t="e">
        <f>(I66+'GST Calc'!H39)*Calc2!$E66</f>
        <v>#VALUE!</v>
      </c>
      <c r="J155" s="1" t="e">
        <f>(J66+'GST Calc'!I39)*Calc2!$E66</f>
        <v>#VALUE!</v>
      </c>
      <c r="K155" s="1" t="e">
        <f>(K66+'GST Calc'!J39)*Calc2!$E66</f>
        <v>#VALUE!</v>
      </c>
      <c r="L155" s="1" t="e">
        <f>(L66+'GST Calc'!K39)*Calc2!$E66</f>
        <v>#VALUE!</v>
      </c>
      <c r="M155" s="1" t="e">
        <f>(M66+'GST Calc'!L39)*Calc2!$E66</f>
        <v>#VALUE!</v>
      </c>
      <c r="N155" s="1" t="e">
        <f>(N66+'GST Calc'!M39)*Calc2!$E66</f>
        <v>#VALUE!</v>
      </c>
      <c r="O155" s="1" t="e">
        <f>(O66+'GST Calc'!N39)*Calc2!$E66</f>
        <v>#VALUE!</v>
      </c>
      <c r="P155" s="1" t="e">
        <f>(P66+'GST Calc'!O39)*Calc2!$E66</f>
        <v>#VALUE!</v>
      </c>
      <c r="Q155" s="1" t="e">
        <f>(Q66+'GST Calc'!P39)*Calc2!$E66</f>
        <v>#VALUE!</v>
      </c>
      <c r="R155" s="1" t="e">
        <f>(R66+'GST Calc'!Q39)*Calc2!$E66</f>
        <v>#VALUE!</v>
      </c>
      <c r="S155" s="1" t="e">
        <f>(S66+'GST Calc'!R39)*Calc2!$E66</f>
        <v>#VALUE!</v>
      </c>
      <c r="T155" s="1" t="e">
        <f>(T66+'GST Calc'!S39)*Calc2!$E66</f>
        <v>#VALUE!</v>
      </c>
      <c r="U155" s="1" t="e">
        <f>(U66+'GST Calc'!T39)*Calc2!$E66</f>
        <v>#VALUE!</v>
      </c>
      <c r="V155" s="1" t="e">
        <f>(V66+'GST Calc'!U39)*Calc2!$E66</f>
        <v>#VALUE!</v>
      </c>
      <c r="W155" s="1" t="e">
        <f>(W66+'GST Calc'!V39)*Calc2!$E66</f>
        <v>#VALUE!</v>
      </c>
      <c r="X155" s="1" t="e">
        <f>(X66+'GST Calc'!W39)*Calc2!$E66</f>
        <v>#VALUE!</v>
      </c>
      <c r="Y155" s="1" t="e">
        <f>(Y66+'GST Calc'!X39)*Calc2!$E66</f>
        <v>#VALUE!</v>
      </c>
      <c r="Z155" s="1" t="e">
        <f>(Z66+'GST Calc'!Y39)*Calc2!$E66</f>
        <v>#VALUE!</v>
      </c>
      <c r="AA155" s="1" t="e">
        <f>(AA66+'GST Calc'!Z39)*Calc2!$E66</f>
        <v>#VALUE!</v>
      </c>
      <c r="AB155" s="1" t="e">
        <f>(AB66+'GST Calc'!AA39)*Calc2!$E66</f>
        <v>#VALUE!</v>
      </c>
      <c r="AC155" s="1" t="e">
        <f>(AC66+'GST Calc'!AB39)*Calc2!$E66</f>
        <v>#VALUE!</v>
      </c>
      <c r="AD155" s="1" t="e">
        <f>(AD66+'GST Calc'!AC39)*Calc2!$E66</f>
        <v>#VALUE!</v>
      </c>
      <c r="AE155" s="1" t="e">
        <f>(AE66+'GST Calc'!AD39)*Calc2!$E66</f>
        <v>#VALUE!</v>
      </c>
      <c r="AF155" s="1" t="e">
        <f>(AF66+'GST Calc'!AE39)*Calc2!$E66</f>
        <v>#VALUE!</v>
      </c>
      <c r="AG155" s="1" t="e">
        <f>(AG66+'GST Calc'!AF39)*Calc2!$E66</f>
        <v>#VALUE!</v>
      </c>
      <c r="AH155" s="1" t="e">
        <f>(AH66+'GST Calc'!AG39)*Calc2!$E66</f>
        <v>#VALUE!</v>
      </c>
      <c r="AI155" s="1" t="e">
        <f>(AI66+'GST Calc'!AH39)*Calc2!$E66</f>
        <v>#VALUE!</v>
      </c>
      <c r="AJ155" s="1" t="e">
        <f>(AJ66+'GST Calc'!AI39)*Calc2!$E66</f>
        <v>#VALUE!</v>
      </c>
      <c r="AK155" s="1" t="e">
        <f>(AK66+'GST Calc'!AJ39)*Calc2!$E66</f>
        <v>#VALUE!</v>
      </c>
      <c r="AL155" s="1" t="e">
        <f>(AL66+'GST Calc'!AK39)*Calc2!$E66</f>
        <v>#VALUE!</v>
      </c>
      <c r="AM155" s="1" t="e">
        <f>(AM66+'GST Calc'!AL39)*Calc2!$E66</f>
        <v>#VALUE!</v>
      </c>
      <c r="AN155" s="1" t="e">
        <f>(AN66+'GST Calc'!AM39)*Calc2!$E66</f>
        <v>#VALUE!</v>
      </c>
      <c r="AO155" s="1" t="e">
        <f>(AO66+'GST Calc'!AN39)*Calc2!$E66</f>
        <v>#VALUE!</v>
      </c>
      <c r="AP155" s="1" t="e">
        <f>(AP66+'GST Calc'!AO39)*Calc2!$E66</f>
        <v>#VALUE!</v>
      </c>
    </row>
    <row r="156" spans="1:42">
      <c r="A156" s="1" t="str">
        <f t="shared" si="93"/>
        <v>Salaries &amp; Wages</v>
      </c>
      <c r="G156" s="1" t="e">
        <f>(G67+'GST Calc'!F40)*Calc2!$E67</f>
        <v>#VALUE!</v>
      </c>
      <c r="H156" s="1" t="e">
        <f>(H67+'GST Calc'!G40)*Calc2!$E67</f>
        <v>#VALUE!</v>
      </c>
      <c r="I156" s="1" t="e">
        <f>(I67+'GST Calc'!H40)*Calc2!$E67</f>
        <v>#VALUE!</v>
      </c>
      <c r="J156" s="1" t="e">
        <f>(J67+'GST Calc'!I40)*Calc2!$E67</f>
        <v>#VALUE!</v>
      </c>
      <c r="K156" s="1" t="e">
        <f>(K67+'GST Calc'!J40)*Calc2!$E67</f>
        <v>#VALUE!</v>
      </c>
      <c r="L156" s="1" t="e">
        <f>(L67+'GST Calc'!K40)*Calc2!$E67</f>
        <v>#VALUE!</v>
      </c>
      <c r="M156" s="1" t="e">
        <f>(M67+'GST Calc'!L40)*Calc2!$E67</f>
        <v>#VALUE!</v>
      </c>
      <c r="N156" s="1" t="e">
        <f>(N67+'GST Calc'!M40)*Calc2!$E67</f>
        <v>#VALUE!</v>
      </c>
      <c r="O156" s="1" t="e">
        <f>(O67+'GST Calc'!N40)*Calc2!$E67</f>
        <v>#VALUE!</v>
      </c>
      <c r="P156" s="1" t="e">
        <f>(P67+'GST Calc'!O40)*Calc2!$E67</f>
        <v>#VALUE!</v>
      </c>
      <c r="Q156" s="1" t="e">
        <f>(Q67+'GST Calc'!P40)*Calc2!$E67</f>
        <v>#VALUE!</v>
      </c>
      <c r="R156" s="1" t="e">
        <f>(R67+'GST Calc'!Q40)*Calc2!$E67</f>
        <v>#VALUE!</v>
      </c>
      <c r="S156" s="1" t="e">
        <f>(S67+'GST Calc'!R40)*Calc2!$E67</f>
        <v>#VALUE!</v>
      </c>
      <c r="T156" s="1" t="e">
        <f>(T67+'GST Calc'!S40)*Calc2!$E67</f>
        <v>#VALUE!</v>
      </c>
      <c r="U156" s="1" t="e">
        <f>(U67+'GST Calc'!T40)*Calc2!$E67</f>
        <v>#VALUE!</v>
      </c>
      <c r="V156" s="1" t="e">
        <f>(V67+'GST Calc'!U40)*Calc2!$E67</f>
        <v>#VALUE!</v>
      </c>
      <c r="W156" s="1" t="e">
        <f>(W67+'GST Calc'!V40)*Calc2!$E67</f>
        <v>#VALUE!</v>
      </c>
      <c r="X156" s="1" t="e">
        <f>(X67+'GST Calc'!W40)*Calc2!$E67</f>
        <v>#VALUE!</v>
      </c>
      <c r="Y156" s="1" t="e">
        <f>(Y67+'GST Calc'!X40)*Calc2!$E67</f>
        <v>#VALUE!</v>
      </c>
      <c r="Z156" s="1" t="e">
        <f>(Z67+'GST Calc'!Y40)*Calc2!$E67</f>
        <v>#VALUE!</v>
      </c>
      <c r="AA156" s="1" t="e">
        <f>(AA67+'GST Calc'!Z40)*Calc2!$E67</f>
        <v>#VALUE!</v>
      </c>
      <c r="AB156" s="1" t="e">
        <f>(AB67+'GST Calc'!AA40)*Calc2!$E67</f>
        <v>#VALUE!</v>
      </c>
      <c r="AC156" s="1" t="e">
        <f>(AC67+'GST Calc'!AB40)*Calc2!$E67</f>
        <v>#VALUE!</v>
      </c>
      <c r="AD156" s="1" t="e">
        <f>(AD67+'GST Calc'!AC40)*Calc2!$E67</f>
        <v>#VALUE!</v>
      </c>
      <c r="AE156" s="1" t="e">
        <f>(AE67+'GST Calc'!AD40)*Calc2!$E67</f>
        <v>#VALUE!</v>
      </c>
      <c r="AF156" s="1" t="e">
        <f>(AF67+'GST Calc'!AE40)*Calc2!$E67</f>
        <v>#VALUE!</v>
      </c>
      <c r="AG156" s="1" t="e">
        <f>(AG67+'GST Calc'!AF40)*Calc2!$E67</f>
        <v>#VALUE!</v>
      </c>
      <c r="AH156" s="1" t="e">
        <f>(AH67+'GST Calc'!AG40)*Calc2!$E67</f>
        <v>#VALUE!</v>
      </c>
      <c r="AI156" s="1" t="e">
        <f>(AI67+'GST Calc'!AH40)*Calc2!$E67</f>
        <v>#VALUE!</v>
      </c>
      <c r="AJ156" s="1" t="e">
        <f>(AJ67+'GST Calc'!AI40)*Calc2!$E67</f>
        <v>#VALUE!</v>
      </c>
      <c r="AK156" s="1" t="e">
        <f>(AK67+'GST Calc'!AJ40)*Calc2!$E67</f>
        <v>#VALUE!</v>
      </c>
      <c r="AL156" s="1" t="e">
        <f>(AL67+'GST Calc'!AK40)*Calc2!$E67</f>
        <v>#VALUE!</v>
      </c>
      <c r="AM156" s="1" t="e">
        <f>(AM67+'GST Calc'!AL40)*Calc2!$E67</f>
        <v>#VALUE!</v>
      </c>
      <c r="AN156" s="1" t="e">
        <f>(AN67+'GST Calc'!AM40)*Calc2!$E67</f>
        <v>#VALUE!</v>
      </c>
      <c r="AO156" s="1" t="e">
        <f>(AO67+'GST Calc'!AN40)*Calc2!$E67</f>
        <v>#VALUE!</v>
      </c>
      <c r="AP156" s="1" t="e">
        <f>(AP67+'GST Calc'!AO40)*Calc2!$E67</f>
        <v>#VALUE!</v>
      </c>
    </row>
    <row r="157" spans="1:42">
      <c r="A157" s="1" t="str">
        <f t="shared" si="93"/>
        <v>Security Costs</v>
      </c>
      <c r="G157" s="1" t="e">
        <f>(G68+'GST Calc'!F41)*Calc2!$E68</f>
        <v>#VALUE!</v>
      </c>
      <c r="H157" s="1" t="e">
        <f>(H68+'GST Calc'!G41)*Calc2!$E68</f>
        <v>#VALUE!</v>
      </c>
      <c r="I157" s="1" t="e">
        <f>(I68+'GST Calc'!H41)*Calc2!$E68</f>
        <v>#VALUE!</v>
      </c>
      <c r="J157" s="1" t="e">
        <f>(J68+'GST Calc'!I41)*Calc2!$E68</f>
        <v>#VALUE!</v>
      </c>
      <c r="K157" s="1" t="e">
        <f>(K68+'GST Calc'!J41)*Calc2!$E68</f>
        <v>#VALUE!</v>
      </c>
      <c r="L157" s="1" t="e">
        <f>(L68+'GST Calc'!K41)*Calc2!$E68</f>
        <v>#VALUE!</v>
      </c>
      <c r="M157" s="1" t="e">
        <f>(M68+'GST Calc'!L41)*Calc2!$E68</f>
        <v>#VALUE!</v>
      </c>
      <c r="N157" s="1" t="e">
        <f>(N68+'GST Calc'!M41)*Calc2!$E68</f>
        <v>#VALUE!</v>
      </c>
      <c r="O157" s="1" t="e">
        <f>(O68+'GST Calc'!N41)*Calc2!$E68</f>
        <v>#VALUE!</v>
      </c>
      <c r="P157" s="1" t="e">
        <f>(P68+'GST Calc'!O41)*Calc2!$E68</f>
        <v>#VALUE!</v>
      </c>
      <c r="Q157" s="1" t="e">
        <f>(Q68+'GST Calc'!P41)*Calc2!$E68</f>
        <v>#VALUE!</v>
      </c>
      <c r="R157" s="1" t="e">
        <f>(R68+'GST Calc'!Q41)*Calc2!$E68</f>
        <v>#VALUE!</v>
      </c>
      <c r="S157" s="1" t="e">
        <f>(S68+'GST Calc'!R41)*Calc2!$E68</f>
        <v>#VALUE!</v>
      </c>
      <c r="T157" s="1" t="e">
        <f>(T68+'GST Calc'!S41)*Calc2!$E68</f>
        <v>#VALUE!</v>
      </c>
      <c r="U157" s="1" t="e">
        <f>(U68+'GST Calc'!T41)*Calc2!$E68</f>
        <v>#VALUE!</v>
      </c>
      <c r="V157" s="1" t="e">
        <f>(V68+'GST Calc'!U41)*Calc2!$E68</f>
        <v>#VALUE!</v>
      </c>
      <c r="W157" s="1" t="e">
        <f>(W68+'GST Calc'!V41)*Calc2!$E68</f>
        <v>#VALUE!</v>
      </c>
      <c r="X157" s="1" t="e">
        <f>(X68+'GST Calc'!W41)*Calc2!$E68</f>
        <v>#VALUE!</v>
      </c>
      <c r="Y157" s="1" t="e">
        <f>(Y68+'GST Calc'!X41)*Calc2!$E68</f>
        <v>#VALUE!</v>
      </c>
      <c r="Z157" s="1" t="e">
        <f>(Z68+'GST Calc'!Y41)*Calc2!$E68</f>
        <v>#VALUE!</v>
      </c>
      <c r="AA157" s="1" t="e">
        <f>(AA68+'GST Calc'!Z41)*Calc2!$E68</f>
        <v>#VALUE!</v>
      </c>
      <c r="AB157" s="1" t="e">
        <f>(AB68+'GST Calc'!AA41)*Calc2!$E68</f>
        <v>#VALUE!</v>
      </c>
      <c r="AC157" s="1" t="e">
        <f>(AC68+'GST Calc'!AB41)*Calc2!$E68</f>
        <v>#VALUE!</v>
      </c>
      <c r="AD157" s="1" t="e">
        <f>(AD68+'GST Calc'!AC41)*Calc2!$E68</f>
        <v>#VALUE!</v>
      </c>
      <c r="AE157" s="1" t="e">
        <f>(AE68+'GST Calc'!AD41)*Calc2!$E68</f>
        <v>#VALUE!</v>
      </c>
      <c r="AF157" s="1" t="e">
        <f>(AF68+'GST Calc'!AE41)*Calc2!$E68</f>
        <v>#VALUE!</v>
      </c>
      <c r="AG157" s="1" t="e">
        <f>(AG68+'GST Calc'!AF41)*Calc2!$E68</f>
        <v>#VALUE!</v>
      </c>
      <c r="AH157" s="1" t="e">
        <f>(AH68+'GST Calc'!AG41)*Calc2!$E68</f>
        <v>#VALUE!</v>
      </c>
      <c r="AI157" s="1" t="e">
        <f>(AI68+'GST Calc'!AH41)*Calc2!$E68</f>
        <v>#VALUE!</v>
      </c>
      <c r="AJ157" s="1" t="e">
        <f>(AJ68+'GST Calc'!AI41)*Calc2!$E68</f>
        <v>#VALUE!</v>
      </c>
      <c r="AK157" s="1" t="e">
        <f>(AK68+'GST Calc'!AJ41)*Calc2!$E68</f>
        <v>#VALUE!</v>
      </c>
      <c r="AL157" s="1" t="e">
        <f>(AL68+'GST Calc'!AK41)*Calc2!$E68</f>
        <v>#VALUE!</v>
      </c>
      <c r="AM157" s="1" t="e">
        <f>(AM68+'GST Calc'!AL41)*Calc2!$E68</f>
        <v>#VALUE!</v>
      </c>
      <c r="AN157" s="1" t="e">
        <f>(AN68+'GST Calc'!AM41)*Calc2!$E68</f>
        <v>#VALUE!</v>
      </c>
      <c r="AO157" s="1" t="e">
        <f>(AO68+'GST Calc'!AN41)*Calc2!$E68</f>
        <v>#VALUE!</v>
      </c>
      <c r="AP157" s="1" t="e">
        <f>(AP68+'GST Calc'!AO41)*Calc2!$E68</f>
        <v>#VALUE!</v>
      </c>
    </row>
    <row r="158" spans="1:42">
      <c r="A158" s="1" t="str">
        <f t="shared" si="93"/>
        <v>Staff Training &amp; Welfare</v>
      </c>
      <c r="G158" s="1" t="e">
        <f>(G69+'GST Calc'!F42)*Calc2!$E69</f>
        <v>#VALUE!</v>
      </c>
      <c r="H158" s="1" t="e">
        <f>(H69+'GST Calc'!G42)*Calc2!$E69</f>
        <v>#VALUE!</v>
      </c>
      <c r="I158" s="1" t="e">
        <f>(I69+'GST Calc'!H42)*Calc2!$E69</f>
        <v>#VALUE!</v>
      </c>
      <c r="J158" s="1" t="e">
        <f>(J69+'GST Calc'!I42)*Calc2!$E69</f>
        <v>#VALUE!</v>
      </c>
      <c r="K158" s="1" t="e">
        <f>(K69+'GST Calc'!J42)*Calc2!$E69</f>
        <v>#VALUE!</v>
      </c>
      <c r="L158" s="1" t="e">
        <f>(L69+'GST Calc'!K42)*Calc2!$E69</f>
        <v>#VALUE!</v>
      </c>
      <c r="M158" s="1" t="e">
        <f>(M69+'GST Calc'!L42)*Calc2!$E69</f>
        <v>#VALUE!</v>
      </c>
      <c r="N158" s="1" t="e">
        <f>(N69+'GST Calc'!M42)*Calc2!$E69</f>
        <v>#VALUE!</v>
      </c>
      <c r="O158" s="1" t="e">
        <f>(O69+'GST Calc'!N42)*Calc2!$E69</f>
        <v>#VALUE!</v>
      </c>
      <c r="P158" s="1" t="e">
        <f>(P69+'GST Calc'!O42)*Calc2!$E69</f>
        <v>#VALUE!</v>
      </c>
      <c r="Q158" s="1" t="e">
        <f>(Q69+'GST Calc'!P42)*Calc2!$E69</f>
        <v>#VALUE!</v>
      </c>
      <c r="R158" s="1" t="e">
        <f>(R69+'GST Calc'!Q42)*Calc2!$E69</f>
        <v>#VALUE!</v>
      </c>
      <c r="S158" s="1" t="e">
        <f>(S69+'GST Calc'!R42)*Calc2!$E69</f>
        <v>#VALUE!</v>
      </c>
      <c r="T158" s="1" t="e">
        <f>(T69+'GST Calc'!S42)*Calc2!$E69</f>
        <v>#VALUE!</v>
      </c>
      <c r="U158" s="1" t="e">
        <f>(U69+'GST Calc'!T42)*Calc2!$E69</f>
        <v>#VALUE!</v>
      </c>
      <c r="V158" s="1" t="e">
        <f>(V69+'GST Calc'!U42)*Calc2!$E69</f>
        <v>#VALUE!</v>
      </c>
      <c r="W158" s="1" t="e">
        <f>(W69+'GST Calc'!V42)*Calc2!$E69</f>
        <v>#VALUE!</v>
      </c>
      <c r="X158" s="1" t="e">
        <f>(X69+'GST Calc'!W42)*Calc2!$E69</f>
        <v>#VALUE!</v>
      </c>
      <c r="Y158" s="1" t="e">
        <f>(Y69+'GST Calc'!X42)*Calc2!$E69</f>
        <v>#VALUE!</v>
      </c>
      <c r="Z158" s="1" t="e">
        <f>(Z69+'GST Calc'!Y42)*Calc2!$E69</f>
        <v>#VALUE!</v>
      </c>
      <c r="AA158" s="1" t="e">
        <f>(AA69+'GST Calc'!Z42)*Calc2!$E69</f>
        <v>#VALUE!</v>
      </c>
      <c r="AB158" s="1" t="e">
        <f>(AB69+'GST Calc'!AA42)*Calc2!$E69</f>
        <v>#VALUE!</v>
      </c>
      <c r="AC158" s="1" t="e">
        <f>(AC69+'GST Calc'!AB42)*Calc2!$E69</f>
        <v>#VALUE!</v>
      </c>
      <c r="AD158" s="1" t="e">
        <f>(AD69+'GST Calc'!AC42)*Calc2!$E69</f>
        <v>#VALUE!</v>
      </c>
      <c r="AE158" s="1" t="e">
        <f>(AE69+'GST Calc'!AD42)*Calc2!$E69</f>
        <v>#VALUE!</v>
      </c>
      <c r="AF158" s="1" t="e">
        <f>(AF69+'GST Calc'!AE42)*Calc2!$E69</f>
        <v>#VALUE!</v>
      </c>
      <c r="AG158" s="1" t="e">
        <f>(AG69+'GST Calc'!AF42)*Calc2!$E69</f>
        <v>#VALUE!</v>
      </c>
      <c r="AH158" s="1" t="e">
        <f>(AH69+'GST Calc'!AG42)*Calc2!$E69</f>
        <v>#VALUE!</v>
      </c>
      <c r="AI158" s="1" t="e">
        <f>(AI69+'GST Calc'!AH42)*Calc2!$E69</f>
        <v>#VALUE!</v>
      </c>
      <c r="AJ158" s="1" t="e">
        <f>(AJ69+'GST Calc'!AI42)*Calc2!$E69</f>
        <v>#VALUE!</v>
      </c>
      <c r="AK158" s="1" t="e">
        <f>(AK69+'GST Calc'!AJ42)*Calc2!$E69</f>
        <v>#VALUE!</v>
      </c>
      <c r="AL158" s="1" t="e">
        <f>(AL69+'GST Calc'!AK42)*Calc2!$E69</f>
        <v>#VALUE!</v>
      </c>
      <c r="AM158" s="1" t="e">
        <f>(AM69+'GST Calc'!AL42)*Calc2!$E69</f>
        <v>#VALUE!</v>
      </c>
      <c r="AN158" s="1" t="e">
        <f>(AN69+'GST Calc'!AM42)*Calc2!$E69</f>
        <v>#VALUE!</v>
      </c>
      <c r="AO158" s="1" t="e">
        <f>(AO69+'GST Calc'!AN42)*Calc2!$E69</f>
        <v>#VALUE!</v>
      </c>
      <c r="AP158" s="1" t="e">
        <f>(AP69+'GST Calc'!AO42)*Calc2!$E69</f>
        <v>#VALUE!</v>
      </c>
    </row>
    <row r="159" spans="1:42">
      <c r="A159" s="1" t="str">
        <f t="shared" si="93"/>
        <v>Subscriptions &amp; Journals</v>
      </c>
      <c r="G159" s="1" t="e">
        <f>(G70+'GST Calc'!F43)*Calc2!$E70</f>
        <v>#VALUE!</v>
      </c>
      <c r="H159" s="1" t="e">
        <f>(H70+'GST Calc'!G43)*Calc2!$E70</f>
        <v>#VALUE!</v>
      </c>
      <c r="I159" s="1" t="e">
        <f>(I70+'GST Calc'!H43)*Calc2!$E70</f>
        <v>#VALUE!</v>
      </c>
      <c r="J159" s="1" t="e">
        <f>(J70+'GST Calc'!I43)*Calc2!$E70</f>
        <v>#VALUE!</v>
      </c>
      <c r="K159" s="1" t="e">
        <f>(K70+'GST Calc'!J43)*Calc2!$E70</f>
        <v>#VALUE!</v>
      </c>
      <c r="L159" s="1" t="e">
        <f>(L70+'GST Calc'!K43)*Calc2!$E70</f>
        <v>#VALUE!</v>
      </c>
      <c r="M159" s="1" t="e">
        <f>(M70+'GST Calc'!L43)*Calc2!$E70</f>
        <v>#VALUE!</v>
      </c>
      <c r="N159" s="1" t="e">
        <f>(N70+'GST Calc'!M43)*Calc2!$E70</f>
        <v>#VALUE!</v>
      </c>
      <c r="O159" s="1" t="e">
        <f>(O70+'GST Calc'!N43)*Calc2!$E70</f>
        <v>#VALUE!</v>
      </c>
      <c r="P159" s="1" t="e">
        <f>(P70+'GST Calc'!O43)*Calc2!$E70</f>
        <v>#VALUE!</v>
      </c>
      <c r="Q159" s="1" t="e">
        <f>(Q70+'GST Calc'!P43)*Calc2!$E70</f>
        <v>#VALUE!</v>
      </c>
      <c r="R159" s="1" t="e">
        <f>(R70+'GST Calc'!Q43)*Calc2!$E70</f>
        <v>#VALUE!</v>
      </c>
      <c r="S159" s="1" t="e">
        <f>(S70+'GST Calc'!R43)*Calc2!$E70</f>
        <v>#VALUE!</v>
      </c>
      <c r="T159" s="1" t="e">
        <f>(T70+'GST Calc'!S43)*Calc2!$E70</f>
        <v>#VALUE!</v>
      </c>
      <c r="U159" s="1" t="e">
        <f>(U70+'GST Calc'!T43)*Calc2!$E70</f>
        <v>#VALUE!</v>
      </c>
      <c r="V159" s="1" t="e">
        <f>(V70+'GST Calc'!U43)*Calc2!$E70</f>
        <v>#VALUE!</v>
      </c>
      <c r="W159" s="1" t="e">
        <f>(W70+'GST Calc'!V43)*Calc2!$E70</f>
        <v>#VALUE!</v>
      </c>
      <c r="X159" s="1" t="e">
        <f>(X70+'GST Calc'!W43)*Calc2!$E70</f>
        <v>#VALUE!</v>
      </c>
      <c r="Y159" s="1" t="e">
        <f>(Y70+'GST Calc'!X43)*Calc2!$E70</f>
        <v>#VALUE!</v>
      </c>
      <c r="Z159" s="1" t="e">
        <f>(Z70+'GST Calc'!Y43)*Calc2!$E70</f>
        <v>#VALUE!</v>
      </c>
      <c r="AA159" s="1" t="e">
        <f>(AA70+'GST Calc'!Z43)*Calc2!$E70</f>
        <v>#VALUE!</v>
      </c>
      <c r="AB159" s="1" t="e">
        <f>(AB70+'GST Calc'!AA43)*Calc2!$E70</f>
        <v>#VALUE!</v>
      </c>
      <c r="AC159" s="1" t="e">
        <f>(AC70+'GST Calc'!AB43)*Calc2!$E70</f>
        <v>#VALUE!</v>
      </c>
      <c r="AD159" s="1" t="e">
        <f>(AD70+'GST Calc'!AC43)*Calc2!$E70</f>
        <v>#VALUE!</v>
      </c>
      <c r="AE159" s="1" t="e">
        <f>(AE70+'GST Calc'!AD43)*Calc2!$E70</f>
        <v>#VALUE!</v>
      </c>
      <c r="AF159" s="1" t="e">
        <f>(AF70+'GST Calc'!AE43)*Calc2!$E70</f>
        <v>#VALUE!</v>
      </c>
      <c r="AG159" s="1" t="e">
        <f>(AG70+'GST Calc'!AF43)*Calc2!$E70</f>
        <v>#VALUE!</v>
      </c>
      <c r="AH159" s="1" t="e">
        <f>(AH70+'GST Calc'!AG43)*Calc2!$E70</f>
        <v>#VALUE!</v>
      </c>
      <c r="AI159" s="1" t="e">
        <f>(AI70+'GST Calc'!AH43)*Calc2!$E70</f>
        <v>#VALUE!</v>
      </c>
      <c r="AJ159" s="1" t="e">
        <f>(AJ70+'GST Calc'!AI43)*Calc2!$E70</f>
        <v>#VALUE!</v>
      </c>
      <c r="AK159" s="1" t="e">
        <f>(AK70+'GST Calc'!AJ43)*Calc2!$E70</f>
        <v>#VALUE!</v>
      </c>
      <c r="AL159" s="1" t="e">
        <f>(AL70+'GST Calc'!AK43)*Calc2!$E70</f>
        <v>#VALUE!</v>
      </c>
      <c r="AM159" s="1" t="e">
        <f>(AM70+'GST Calc'!AL43)*Calc2!$E70</f>
        <v>#VALUE!</v>
      </c>
      <c r="AN159" s="1" t="e">
        <f>(AN70+'GST Calc'!AM43)*Calc2!$E70</f>
        <v>#VALUE!</v>
      </c>
      <c r="AO159" s="1" t="e">
        <f>(AO70+'GST Calc'!AN43)*Calc2!$E70</f>
        <v>#VALUE!</v>
      </c>
      <c r="AP159" s="1" t="e">
        <f>(AP70+'GST Calc'!AO43)*Calc2!$E70</f>
        <v>#VALUE!</v>
      </c>
    </row>
    <row r="160" spans="1:42">
      <c r="A160" s="1" t="str">
        <f t="shared" si="93"/>
        <v>Superannuation</v>
      </c>
      <c r="G160" s="1" t="e">
        <f>(G71+'GST Calc'!F44)*Calc2!$E71</f>
        <v>#VALUE!</v>
      </c>
      <c r="H160" s="1" t="e">
        <f>(H71+'GST Calc'!G44)*Calc2!$E71</f>
        <v>#VALUE!</v>
      </c>
      <c r="I160" s="1" t="e">
        <f>(I71+'GST Calc'!H44)*Calc2!$E71</f>
        <v>#VALUE!</v>
      </c>
      <c r="J160" s="1" t="e">
        <f>(J71+'GST Calc'!I44)*Calc2!$E71</f>
        <v>#VALUE!</v>
      </c>
      <c r="K160" s="1" t="e">
        <f>(K71+'GST Calc'!J44)*Calc2!$E71</f>
        <v>#VALUE!</v>
      </c>
      <c r="L160" s="1" t="e">
        <f>(L71+'GST Calc'!K44)*Calc2!$E71</f>
        <v>#VALUE!</v>
      </c>
      <c r="M160" s="1" t="e">
        <f>(M71+'GST Calc'!L44)*Calc2!$E71</f>
        <v>#VALUE!</v>
      </c>
      <c r="N160" s="1" t="e">
        <f>(N71+'GST Calc'!M44)*Calc2!$E71</f>
        <v>#VALUE!</v>
      </c>
      <c r="O160" s="1" t="e">
        <f>(O71+'GST Calc'!N44)*Calc2!$E71</f>
        <v>#VALUE!</v>
      </c>
      <c r="P160" s="1" t="e">
        <f>(P71+'GST Calc'!O44)*Calc2!$E71</f>
        <v>#VALUE!</v>
      </c>
      <c r="Q160" s="1" t="e">
        <f>(Q71+'GST Calc'!P44)*Calc2!$E71</f>
        <v>#VALUE!</v>
      </c>
      <c r="R160" s="1" t="e">
        <f>(R71+'GST Calc'!Q44)*Calc2!$E71</f>
        <v>#VALUE!</v>
      </c>
      <c r="S160" s="1" t="e">
        <f>(S71+'GST Calc'!R44)*Calc2!$E71</f>
        <v>#VALUE!</v>
      </c>
      <c r="T160" s="1" t="e">
        <f>(T71+'GST Calc'!S44)*Calc2!$E71</f>
        <v>#VALUE!</v>
      </c>
      <c r="U160" s="1" t="e">
        <f>(U71+'GST Calc'!T44)*Calc2!$E71</f>
        <v>#VALUE!</v>
      </c>
      <c r="V160" s="1" t="e">
        <f>(V71+'GST Calc'!U44)*Calc2!$E71</f>
        <v>#VALUE!</v>
      </c>
      <c r="W160" s="1" t="e">
        <f>(W71+'GST Calc'!V44)*Calc2!$E71</f>
        <v>#VALUE!</v>
      </c>
      <c r="X160" s="1" t="e">
        <f>(X71+'GST Calc'!W44)*Calc2!$E71</f>
        <v>#VALUE!</v>
      </c>
      <c r="Y160" s="1" t="e">
        <f>(Y71+'GST Calc'!X44)*Calc2!$E71</f>
        <v>#VALUE!</v>
      </c>
      <c r="Z160" s="1" t="e">
        <f>(Z71+'GST Calc'!Y44)*Calc2!$E71</f>
        <v>#VALUE!</v>
      </c>
      <c r="AA160" s="1" t="e">
        <f>(AA71+'GST Calc'!Z44)*Calc2!$E71</f>
        <v>#VALUE!</v>
      </c>
      <c r="AB160" s="1" t="e">
        <f>(AB71+'GST Calc'!AA44)*Calc2!$E71</f>
        <v>#VALUE!</v>
      </c>
      <c r="AC160" s="1" t="e">
        <f>(AC71+'GST Calc'!AB44)*Calc2!$E71</f>
        <v>#VALUE!</v>
      </c>
      <c r="AD160" s="1" t="e">
        <f>(AD71+'GST Calc'!AC44)*Calc2!$E71</f>
        <v>#VALUE!</v>
      </c>
      <c r="AE160" s="1" t="e">
        <f>(AE71+'GST Calc'!AD44)*Calc2!$E71</f>
        <v>#VALUE!</v>
      </c>
      <c r="AF160" s="1" t="e">
        <f>(AF71+'GST Calc'!AE44)*Calc2!$E71</f>
        <v>#VALUE!</v>
      </c>
      <c r="AG160" s="1" t="e">
        <f>(AG71+'GST Calc'!AF44)*Calc2!$E71</f>
        <v>#VALUE!</v>
      </c>
      <c r="AH160" s="1" t="e">
        <f>(AH71+'GST Calc'!AG44)*Calc2!$E71</f>
        <v>#VALUE!</v>
      </c>
      <c r="AI160" s="1" t="e">
        <f>(AI71+'GST Calc'!AH44)*Calc2!$E71</f>
        <v>#VALUE!</v>
      </c>
      <c r="AJ160" s="1" t="e">
        <f>(AJ71+'GST Calc'!AI44)*Calc2!$E71</f>
        <v>#VALUE!</v>
      </c>
      <c r="AK160" s="1" t="e">
        <f>(AK71+'GST Calc'!AJ44)*Calc2!$E71</f>
        <v>#VALUE!</v>
      </c>
      <c r="AL160" s="1" t="e">
        <f>(AL71+'GST Calc'!AK44)*Calc2!$E71</f>
        <v>#VALUE!</v>
      </c>
      <c r="AM160" s="1" t="e">
        <f>(AM71+'GST Calc'!AL44)*Calc2!$E71</f>
        <v>#VALUE!</v>
      </c>
      <c r="AN160" s="1" t="e">
        <f>(AN71+'GST Calc'!AM44)*Calc2!$E71</f>
        <v>#VALUE!</v>
      </c>
      <c r="AO160" s="1" t="e">
        <f>(AO71+'GST Calc'!AN44)*Calc2!$E71</f>
        <v>#VALUE!</v>
      </c>
      <c r="AP160" s="1" t="e">
        <f>(AP71+'GST Calc'!AO44)*Calc2!$E71</f>
        <v>#VALUE!</v>
      </c>
    </row>
    <row r="161" spans="1:42">
      <c r="A161" s="1" t="str">
        <f>A72</f>
        <v>Telephone</v>
      </c>
      <c r="G161" s="1" t="e">
        <f>(G72+'GST Calc'!F45)*Calc2!$E72</f>
        <v>#VALUE!</v>
      </c>
      <c r="H161" s="1" t="e">
        <f>(H72+'GST Calc'!G45)*Calc2!$E72</f>
        <v>#VALUE!</v>
      </c>
      <c r="I161" s="1" t="e">
        <f>(I72+'GST Calc'!H45)*Calc2!$E72</f>
        <v>#VALUE!</v>
      </c>
      <c r="J161" s="1" t="e">
        <f>(J72+'GST Calc'!I45)*Calc2!$E72</f>
        <v>#VALUE!</v>
      </c>
      <c r="K161" s="1" t="e">
        <f>(K72+'GST Calc'!J45)*Calc2!$E72</f>
        <v>#VALUE!</v>
      </c>
      <c r="L161" s="1" t="e">
        <f>(L72+'GST Calc'!K45)*Calc2!$E72</f>
        <v>#VALUE!</v>
      </c>
      <c r="M161" s="1" t="e">
        <f>(M72+'GST Calc'!L45)*Calc2!$E72</f>
        <v>#VALUE!</v>
      </c>
      <c r="N161" s="1" t="e">
        <f>(N72+'GST Calc'!M45)*Calc2!$E72</f>
        <v>#VALUE!</v>
      </c>
      <c r="O161" s="1" t="e">
        <f>(O72+'GST Calc'!N45)*Calc2!$E72</f>
        <v>#VALUE!</v>
      </c>
      <c r="P161" s="1" t="e">
        <f>(P72+'GST Calc'!O45)*Calc2!$E72</f>
        <v>#VALUE!</v>
      </c>
      <c r="Q161" s="1" t="e">
        <f>(Q72+'GST Calc'!P45)*Calc2!$E72</f>
        <v>#VALUE!</v>
      </c>
      <c r="R161" s="1" t="e">
        <f>(R72+'GST Calc'!Q45)*Calc2!$E72</f>
        <v>#VALUE!</v>
      </c>
      <c r="S161" s="1" t="e">
        <f>(S72+'GST Calc'!R45)*Calc2!$E72</f>
        <v>#VALUE!</v>
      </c>
      <c r="T161" s="1" t="e">
        <f>(T72+'GST Calc'!S45)*Calc2!$E72</f>
        <v>#VALUE!</v>
      </c>
      <c r="U161" s="1" t="e">
        <f>(U72+'GST Calc'!T45)*Calc2!$E72</f>
        <v>#VALUE!</v>
      </c>
      <c r="V161" s="1" t="e">
        <f>(V72+'GST Calc'!U45)*Calc2!$E72</f>
        <v>#VALUE!</v>
      </c>
      <c r="W161" s="1" t="e">
        <f>(W72+'GST Calc'!V45)*Calc2!$E72</f>
        <v>#VALUE!</v>
      </c>
      <c r="X161" s="1" t="e">
        <f>(X72+'GST Calc'!W45)*Calc2!$E72</f>
        <v>#VALUE!</v>
      </c>
      <c r="Y161" s="1" t="e">
        <f>(Y72+'GST Calc'!X45)*Calc2!$E72</f>
        <v>#VALUE!</v>
      </c>
      <c r="Z161" s="1" t="e">
        <f>(Z72+'GST Calc'!Y45)*Calc2!$E72</f>
        <v>#VALUE!</v>
      </c>
      <c r="AA161" s="1" t="e">
        <f>(AA72+'GST Calc'!Z45)*Calc2!$E72</f>
        <v>#VALUE!</v>
      </c>
      <c r="AB161" s="1" t="e">
        <f>(AB72+'GST Calc'!AA45)*Calc2!$E72</f>
        <v>#VALUE!</v>
      </c>
      <c r="AC161" s="1" t="e">
        <f>(AC72+'GST Calc'!AB45)*Calc2!$E72</f>
        <v>#VALUE!</v>
      </c>
      <c r="AD161" s="1" t="e">
        <f>(AD72+'GST Calc'!AC45)*Calc2!$E72</f>
        <v>#VALUE!</v>
      </c>
      <c r="AE161" s="1" t="e">
        <f>(AE72+'GST Calc'!AD45)*Calc2!$E72</f>
        <v>#VALUE!</v>
      </c>
      <c r="AF161" s="1" t="e">
        <f>(AF72+'GST Calc'!AE45)*Calc2!$E72</f>
        <v>#VALUE!</v>
      </c>
      <c r="AG161" s="1" t="e">
        <f>(AG72+'GST Calc'!AF45)*Calc2!$E72</f>
        <v>#VALUE!</v>
      </c>
      <c r="AH161" s="1" t="e">
        <f>(AH72+'GST Calc'!AG45)*Calc2!$E72</f>
        <v>#VALUE!</v>
      </c>
      <c r="AI161" s="1" t="e">
        <f>(AI72+'GST Calc'!AH45)*Calc2!$E72</f>
        <v>#VALUE!</v>
      </c>
      <c r="AJ161" s="1" t="e">
        <f>(AJ72+'GST Calc'!AI45)*Calc2!$E72</f>
        <v>#VALUE!</v>
      </c>
      <c r="AK161" s="1" t="e">
        <f>(AK72+'GST Calc'!AJ45)*Calc2!$E72</f>
        <v>#VALUE!</v>
      </c>
      <c r="AL161" s="1" t="e">
        <f>(AL72+'GST Calc'!AK45)*Calc2!$E72</f>
        <v>#VALUE!</v>
      </c>
      <c r="AM161" s="1" t="e">
        <f>(AM72+'GST Calc'!AL45)*Calc2!$E72</f>
        <v>#VALUE!</v>
      </c>
      <c r="AN161" s="1" t="e">
        <f>(AN72+'GST Calc'!AM45)*Calc2!$E72</f>
        <v>#VALUE!</v>
      </c>
      <c r="AO161" s="1" t="e">
        <f>(AO72+'GST Calc'!AN45)*Calc2!$E72</f>
        <v>#VALUE!</v>
      </c>
      <c r="AP161" s="1" t="e">
        <f>(AP72+'GST Calc'!AO45)*Calc2!$E72</f>
        <v>#VALUE!</v>
      </c>
    </row>
    <row r="162" spans="1:42">
      <c r="A162" s="1" t="str">
        <f t="shared" si="93"/>
        <v>Travelling Expenses</v>
      </c>
      <c r="G162" s="1" t="e">
        <f>(G73+'GST Calc'!F46)*Calc2!$E73</f>
        <v>#VALUE!</v>
      </c>
      <c r="H162" s="1" t="e">
        <f>(H73+'GST Calc'!G46)*Calc2!$E73</f>
        <v>#VALUE!</v>
      </c>
      <c r="I162" s="1" t="e">
        <f>(I73+'GST Calc'!H46)*Calc2!$E73</f>
        <v>#VALUE!</v>
      </c>
      <c r="J162" s="1" t="e">
        <f>(J73+'GST Calc'!I46)*Calc2!$E73</f>
        <v>#VALUE!</v>
      </c>
      <c r="K162" s="1" t="e">
        <f>(K73+'GST Calc'!J46)*Calc2!$E73</f>
        <v>#VALUE!</v>
      </c>
      <c r="L162" s="1" t="e">
        <f>(L73+'GST Calc'!K46)*Calc2!$E73</f>
        <v>#VALUE!</v>
      </c>
      <c r="M162" s="1" t="e">
        <f>(M73+'GST Calc'!L46)*Calc2!$E73</f>
        <v>#VALUE!</v>
      </c>
      <c r="N162" s="1" t="e">
        <f>(N73+'GST Calc'!M46)*Calc2!$E73</f>
        <v>#VALUE!</v>
      </c>
      <c r="O162" s="1" t="e">
        <f>(O73+'GST Calc'!N46)*Calc2!$E73</f>
        <v>#VALUE!</v>
      </c>
      <c r="P162" s="1" t="e">
        <f>(P73+'GST Calc'!O46)*Calc2!$E73</f>
        <v>#VALUE!</v>
      </c>
      <c r="Q162" s="1" t="e">
        <f>(Q73+'GST Calc'!P46)*Calc2!$E73</f>
        <v>#VALUE!</v>
      </c>
      <c r="R162" s="1" t="e">
        <f>(R73+'GST Calc'!Q46)*Calc2!$E73</f>
        <v>#VALUE!</v>
      </c>
      <c r="S162" s="1" t="e">
        <f>(S73+'GST Calc'!R46)*Calc2!$E73</f>
        <v>#VALUE!</v>
      </c>
      <c r="T162" s="1" t="e">
        <f>(T73+'GST Calc'!S46)*Calc2!$E73</f>
        <v>#VALUE!</v>
      </c>
      <c r="U162" s="1" t="e">
        <f>(U73+'GST Calc'!T46)*Calc2!$E73</f>
        <v>#VALUE!</v>
      </c>
      <c r="V162" s="1" t="e">
        <f>(V73+'GST Calc'!U46)*Calc2!$E73</f>
        <v>#VALUE!</v>
      </c>
      <c r="W162" s="1" t="e">
        <f>(W73+'GST Calc'!V46)*Calc2!$E73</f>
        <v>#VALUE!</v>
      </c>
      <c r="X162" s="1" t="e">
        <f>(X73+'GST Calc'!W46)*Calc2!$E73</f>
        <v>#VALUE!</v>
      </c>
      <c r="Y162" s="1" t="e">
        <f>(Y73+'GST Calc'!X46)*Calc2!$E73</f>
        <v>#VALUE!</v>
      </c>
      <c r="Z162" s="1" t="e">
        <f>(Z73+'GST Calc'!Y46)*Calc2!$E73</f>
        <v>#VALUE!</v>
      </c>
      <c r="AA162" s="1" t="e">
        <f>(AA73+'GST Calc'!Z46)*Calc2!$E73</f>
        <v>#VALUE!</v>
      </c>
      <c r="AB162" s="1" t="e">
        <f>(AB73+'GST Calc'!AA46)*Calc2!$E73</f>
        <v>#VALUE!</v>
      </c>
      <c r="AC162" s="1" t="e">
        <f>(AC73+'GST Calc'!AB46)*Calc2!$E73</f>
        <v>#VALUE!</v>
      </c>
      <c r="AD162" s="1" t="e">
        <f>(AD73+'GST Calc'!AC46)*Calc2!$E73</f>
        <v>#VALUE!</v>
      </c>
      <c r="AE162" s="1" t="e">
        <f>(AE73+'GST Calc'!AD46)*Calc2!$E73</f>
        <v>#VALUE!</v>
      </c>
      <c r="AF162" s="1" t="e">
        <f>(AF73+'GST Calc'!AE46)*Calc2!$E73</f>
        <v>#VALUE!</v>
      </c>
      <c r="AG162" s="1" t="e">
        <f>(AG73+'GST Calc'!AF46)*Calc2!$E73</f>
        <v>#VALUE!</v>
      </c>
      <c r="AH162" s="1" t="e">
        <f>(AH73+'GST Calc'!AG46)*Calc2!$E73</f>
        <v>#VALUE!</v>
      </c>
      <c r="AI162" s="1" t="e">
        <f>(AI73+'GST Calc'!AH46)*Calc2!$E73</f>
        <v>#VALUE!</v>
      </c>
      <c r="AJ162" s="1" t="e">
        <f>(AJ73+'GST Calc'!AI46)*Calc2!$E73</f>
        <v>#VALUE!</v>
      </c>
      <c r="AK162" s="1" t="e">
        <f>(AK73+'GST Calc'!AJ46)*Calc2!$E73</f>
        <v>#VALUE!</v>
      </c>
      <c r="AL162" s="1" t="e">
        <f>(AL73+'GST Calc'!AK46)*Calc2!$E73</f>
        <v>#VALUE!</v>
      </c>
      <c r="AM162" s="1" t="e">
        <f>(AM73+'GST Calc'!AL46)*Calc2!$E73</f>
        <v>#VALUE!</v>
      </c>
      <c r="AN162" s="1" t="e">
        <f>(AN73+'GST Calc'!AM46)*Calc2!$E73</f>
        <v>#VALUE!</v>
      </c>
      <c r="AO162" s="1" t="e">
        <f>(AO73+'GST Calc'!AN46)*Calc2!$E73</f>
        <v>#VALUE!</v>
      </c>
      <c r="AP162" s="1" t="e">
        <f>(AP73+'GST Calc'!AO46)*Calc2!$E73</f>
        <v>#VALUE!</v>
      </c>
    </row>
    <row r="163" spans="1:42">
      <c r="A163" s="1" t="str">
        <f t="shared" si="93"/>
        <v>Waste disposal</v>
      </c>
      <c r="G163" s="1" t="e">
        <f>(G74+'GST Calc'!F47)*Calc2!$E74</f>
        <v>#VALUE!</v>
      </c>
      <c r="H163" s="1" t="e">
        <f>(H74+'GST Calc'!G47)*Calc2!$E74</f>
        <v>#VALUE!</v>
      </c>
      <c r="I163" s="1" t="e">
        <f>(I74+'GST Calc'!H47)*Calc2!$E74</f>
        <v>#VALUE!</v>
      </c>
      <c r="J163" s="1" t="e">
        <f>(J74+'GST Calc'!I47)*Calc2!$E74</f>
        <v>#VALUE!</v>
      </c>
      <c r="K163" s="1" t="e">
        <f>(K74+'GST Calc'!J47)*Calc2!$E74</f>
        <v>#VALUE!</v>
      </c>
      <c r="L163" s="1" t="e">
        <f>(L74+'GST Calc'!K47)*Calc2!$E74</f>
        <v>#VALUE!</v>
      </c>
      <c r="M163" s="1" t="e">
        <f>(M74+'GST Calc'!L47)*Calc2!$E74</f>
        <v>#VALUE!</v>
      </c>
      <c r="N163" s="1" t="e">
        <f>(N74+'GST Calc'!M47)*Calc2!$E74</f>
        <v>#VALUE!</v>
      </c>
      <c r="O163" s="1" t="e">
        <f>(O74+'GST Calc'!N47)*Calc2!$E74</f>
        <v>#VALUE!</v>
      </c>
      <c r="P163" s="1" t="e">
        <f>(P74+'GST Calc'!O47)*Calc2!$E74</f>
        <v>#VALUE!</v>
      </c>
      <c r="Q163" s="1" t="e">
        <f>(Q74+'GST Calc'!P47)*Calc2!$E74</f>
        <v>#VALUE!</v>
      </c>
      <c r="R163" s="1" t="e">
        <f>(R74+'GST Calc'!Q47)*Calc2!$E74</f>
        <v>#VALUE!</v>
      </c>
      <c r="S163" s="1" t="e">
        <f>(S74+'GST Calc'!R47)*Calc2!$E74</f>
        <v>#VALUE!</v>
      </c>
      <c r="T163" s="1" t="e">
        <f>(T74+'GST Calc'!S47)*Calc2!$E74</f>
        <v>#VALUE!</v>
      </c>
      <c r="U163" s="1" t="e">
        <f>(U74+'GST Calc'!T47)*Calc2!$E74</f>
        <v>#VALUE!</v>
      </c>
      <c r="V163" s="1" t="e">
        <f>(V74+'GST Calc'!U47)*Calc2!$E74</f>
        <v>#VALUE!</v>
      </c>
      <c r="W163" s="1" t="e">
        <f>(W74+'GST Calc'!V47)*Calc2!$E74</f>
        <v>#VALUE!</v>
      </c>
      <c r="X163" s="1" t="e">
        <f>(X74+'GST Calc'!W47)*Calc2!$E74</f>
        <v>#VALUE!</v>
      </c>
      <c r="Y163" s="1" t="e">
        <f>(Y74+'GST Calc'!X47)*Calc2!$E74</f>
        <v>#VALUE!</v>
      </c>
      <c r="Z163" s="1" t="e">
        <f>(Z74+'GST Calc'!Y47)*Calc2!$E74</f>
        <v>#VALUE!</v>
      </c>
      <c r="AA163" s="1" t="e">
        <f>(AA74+'GST Calc'!Z47)*Calc2!$E74</f>
        <v>#VALUE!</v>
      </c>
      <c r="AB163" s="1" t="e">
        <f>(AB74+'GST Calc'!AA47)*Calc2!$E74</f>
        <v>#VALUE!</v>
      </c>
      <c r="AC163" s="1" t="e">
        <f>(AC74+'GST Calc'!AB47)*Calc2!$E74</f>
        <v>#VALUE!</v>
      </c>
      <c r="AD163" s="1" t="e">
        <f>(AD74+'GST Calc'!AC47)*Calc2!$E74</f>
        <v>#VALUE!</v>
      </c>
      <c r="AE163" s="1" t="e">
        <f>(AE74+'GST Calc'!AD47)*Calc2!$E74</f>
        <v>#VALUE!</v>
      </c>
      <c r="AF163" s="1" t="e">
        <f>(AF74+'GST Calc'!AE47)*Calc2!$E74</f>
        <v>#VALUE!</v>
      </c>
      <c r="AG163" s="1" t="e">
        <f>(AG74+'GST Calc'!AF47)*Calc2!$E74</f>
        <v>#VALUE!</v>
      </c>
      <c r="AH163" s="1" t="e">
        <f>(AH74+'GST Calc'!AG47)*Calc2!$E74</f>
        <v>#VALUE!</v>
      </c>
      <c r="AI163" s="1" t="e">
        <f>(AI74+'GST Calc'!AH47)*Calc2!$E74</f>
        <v>#VALUE!</v>
      </c>
      <c r="AJ163" s="1" t="e">
        <f>(AJ74+'GST Calc'!AI47)*Calc2!$E74</f>
        <v>#VALUE!</v>
      </c>
      <c r="AK163" s="1" t="e">
        <f>(AK74+'GST Calc'!AJ47)*Calc2!$E74</f>
        <v>#VALUE!</v>
      </c>
      <c r="AL163" s="1" t="e">
        <f>(AL74+'GST Calc'!AK47)*Calc2!$E74</f>
        <v>#VALUE!</v>
      </c>
      <c r="AM163" s="1" t="e">
        <f>(AM74+'GST Calc'!AL47)*Calc2!$E74</f>
        <v>#VALUE!</v>
      </c>
      <c r="AN163" s="1" t="e">
        <f>(AN74+'GST Calc'!AM47)*Calc2!$E74</f>
        <v>#VALUE!</v>
      </c>
      <c r="AO163" s="1" t="e">
        <f>(AO74+'GST Calc'!AN47)*Calc2!$E74</f>
        <v>#VALUE!</v>
      </c>
      <c r="AP163" s="1" t="e">
        <f>(AP74+'GST Calc'!AO47)*Calc2!$E74</f>
        <v>#VALUE!</v>
      </c>
    </row>
    <row r="164" spans="1:42">
      <c r="A164" s="1" t="str">
        <f t="shared" si="93"/>
        <v>Owners Salary and Wages</v>
      </c>
      <c r="G164" s="1" t="e">
        <f>(G75+'GST Calc'!F48)*Calc2!$E75</f>
        <v>#VALUE!</v>
      </c>
      <c r="H164" s="1" t="e">
        <f>(H75+'GST Calc'!G48)*Calc2!$E75</f>
        <v>#VALUE!</v>
      </c>
      <c r="I164" s="1" t="e">
        <f>(I75+'GST Calc'!H48)*Calc2!$E75</f>
        <v>#VALUE!</v>
      </c>
      <c r="J164" s="1" t="e">
        <f>(J75+'GST Calc'!I48)*Calc2!$E75</f>
        <v>#VALUE!</v>
      </c>
      <c r="K164" s="1" t="e">
        <f>(K75+'GST Calc'!J48)*Calc2!$E75</f>
        <v>#VALUE!</v>
      </c>
      <c r="L164" s="1" t="e">
        <f>(L75+'GST Calc'!K48)*Calc2!$E75</f>
        <v>#VALUE!</v>
      </c>
      <c r="M164" s="1" t="e">
        <f>(M75+'GST Calc'!L48)*Calc2!$E75</f>
        <v>#VALUE!</v>
      </c>
      <c r="N164" s="1" t="e">
        <f>(N75+'GST Calc'!M48)*Calc2!$E75</f>
        <v>#VALUE!</v>
      </c>
      <c r="O164" s="1" t="e">
        <f>(O75+'GST Calc'!N48)*Calc2!$E75</f>
        <v>#VALUE!</v>
      </c>
      <c r="P164" s="1" t="e">
        <f>(P75+'GST Calc'!O48)*Calc2!$E75</f>
        <v>#VALUE!</v>
      </c>
      <c r="Q164" s="1" t="e">
        <f>(Q75+'GST Calc'!P48)*Calc2!$E75</f>
        <v>#VALUE!</v>
      </c>
      <c r="R164" s="1" t="e">
        <f>(R75+'GST Calc'!Q48)*Calc2!$E75</f>
        <v>#VALUE!</v>
      </c>
      <c r="S164" s="1" t="e">
        <f>(S75+'GST Calc'!R48)*Calc2!$E75</f>
        <v>#VALUE!</v>
      </c>
      <c r="T164" s="1" t="e">
        <f>(T75+'GST Calc'!S48)*Calc2!$E75</f>
        <v>#VALUE!</v>
      </c>
      <c r="U164" s="1" t="e">
        <f>(U75+'GST Calc'!T48)*Calc2!$E75</f>
        <v>#VALUE!</v>
      </c>
      <c r="V164" s="1" t="e">
        <f>(V75+'GST Calc'!U48)*Calc2!$E75</f>
        <v>#VALUE!</v>
      </c>
      <c r="W164" s="1" t="e">
        <f>(W75+'GST Calc'!V48)*Calc2!$E75</f>
        <v>#VALUE!</v>
      </c>
      <c r="X164" s="1" t="e">
        <f>(X75+'GST Calc'!W48)*Calc2!$E75</f>
        <v>#VALUE!</v>
      </c>
      <c r="Y164" s="1" t="e">
        <f>(Y75+'GST Calc'!X48)*Calc2!$E75</f>
        <v>#VALUE!</v>
      </c>
      <c r="Z164" s="1" t="e">
        <f>(Z75+'GST Calc'!Y48)*Calc2!$E75</f>
        <v>#VALUE!</v>
      </c>
      <c r="AA164" s="1" t="e">
        <f>(AA75+'GST Calc'!Z48)*Calc2!$E75</f>
        <v>#VALUE!</v>
      </c>
      <c r="AB164" s="1" t="e">
        <f>(AB75+'GST Calc'!AA48)*Calc2!$E75</f>
        <v>#VALUE!</v>
      </c>
      <c r="AC164" s="1" t="e">
        <f>(AC75+'GST Calc'!AB48)*Calc2!$E75</f>
        <v>#VALUE!</v>
      </c>
      <c r="AD164" s="1" t="e">
        <f>(AD75+'GST Calc'!AC48)*Calc2!$E75</f>
        <v>#VALUE!</v>
      </c>
      <c r="AE164" s="1" t="e">
        <f>(AE75+'GST Calc'!AD48)*Calc2!$E75</f>
        <v>#VALUE!</v>
      </c>
      <c r="AF164" s="1" t="e">
        <f>(AF75+'GST Calc'!AE48)*Calc2!$E75</f>
        <v>#VALUE!</v>
      </c>
      <c r="AG164" s="1" t="e">
        <f>(AG75+'GST Calc'!AF48)*Calc2!$E75</f>
        <v>#VALUE!</v>
      </c>
      <c r="AH164" s="1" t="e">
        <f>(AH75+'GST Calc'!AG48)*Calc2!$E75</f>
        <v>#VALUE!</v>
      </c>
      <c r="AI164" s="1" t="e">
        <f>(AI75+'GST Calc'!AH48)*Calc2!$E75</f>
        <v>#VALUE!</v>
      </c>
      <c r="AJ164" s="1" t="e">
        <f>(AJ75+'GST Calc'!AI48)*Calc2!$E75</f>
        <v>#VALUE!</v>
      </c>
      <c r="AK164" s="1" t="e">
        <f>(AK75+'GST Calc'!AJ48)*Calc2!$E75</f>
        <v>#VALUE!</v>
      </c>
      <c r="AL164" s="1" t="e">
        <f>(AL75+'GST Calc'!AK48)*Calc2!$E75</f>
        <v>#VALUE!</v>
      </c>
      <c r="AM164" s="1" t="e">
        <f>(AM75+'GST Calc'!AL48)*Calc2!$E75</f>
        <v>#VALUE!</v>
      </c>
      <c r="AN164" s="1" t="e">
        <f>(AN75+'GST Calc'!AM48)*Calc2!$E75</f>
        <v>#VALUE!</v>
      </c>
      <c r="AO164" s="1" t="e">
        <f>(AO75+'GST Calc'!AN48)*Calc2!$E75</f>
        <v>#VALUE!</v>
      </c>
      <c r="AP164" s="1" t="e">
        <f>(AP75+'GST Calc'!AO48)*Calc2!$E75</f>
        <v>#VALUE!</v>
      </c>
    </row>
    <row r="165" spans="1:42">
      <c r="A165" s="1" t="str">
        <f>A76</f>
        <v>Sponsorships</v>
      </c>
      <c r="G165" s="1" t="e">
        <f>(G76+'GST Calc'!F49)*Calc2!$E76</f>
        <v>#VALUE!</v>
      </c>
      <c r="H165" s="1" t="e">
        <f>(H76+'GST Calc'!G49)*Calc2!$E76</f>
        <v>#VALUE!</v>
      </c>
      <c r="I165" s="1" t="e">
        <f>(I76+'GST Calc'!H49)*Calc2!$E76</f>
        <v>#VALUE!</v>
      </c>
      <c r="J165" s="1" t="e">
        <f>(J76+'GST Calc'!I49)*Calc2!$E76</f>
        <v>#VALUE!</v>
      </c>
      <c r="K165" s="1" t="e">
        <f>(K76+'GST Calc'!J49)*Calc2!$E76</f>
        <v>#VALUE!</v>
      </c>
      <c r="L165" s="1" t="e">
        <f>(L76+'GST Calc'!K49)*Calc2!$E76</f>
        <v>#VALUE!</v>
      </c>
      <c r="M165" s="1" t="e">
        <f>(M76+'GST Calc'!L49)*Calc2!$E76</f>
        <v>#VALUE!</v>
      </c>
      <c r="N165" s="1" t="e">
        <f>(N76+'GST Calc'!M49)*Calc2!$E76</f>
        <v>#VALUE!</v>
      </c>
      <c r="O165" s="1" t="e">
        <f>(O76+'GST Calc'!N49)*Calc2!$E76</f>
        <v>#VALUE!</v>
      </c>
      <c r="P165" s="1" t="e">
        <f>(P76+'GST Calc'!O49)*Calc2!$E76</f>
        <v>#VALUE!</v>
      </c>
      <c r="Q165" s="1" t="e">
        <f>(Q76+'GST Calc'!P49)*Calc2!$E76</f>
        <v>#VALUE!</v>
      </c>
      <c r="R165" s="1" t="e">
        <f>(R76+'GST Calc'!Q49)*Calc2!$E76</f>
        <v>#VALUE!</v>
      </c>
      <c r="S165" s="1" t="e">
        <f>(S76+'GST Calc'!R49)*Calc2!$E76</f>
        <v>#VALUE!</v>
      </c>
      <c r="T165" s="1" t="e">
        <f>(T76+'GST Calc'!S49)*Calc2!$E76</f>
        <v>#VALUE!</v>
      </c>
      <c r="U165" s="1" t="e">
        <f>(U76+'GST Calc'!T49)*Calc2!$E76</f>
        <v>#VALUE!</v>
      </c>
      <c r="V165" s="1" t="e">
        <f>(V76+'GST Calc'!U49)*Calc2!$E76</f>
        <v>#VALUE!</v>
      </c>
      <c r="W165" s="1" t="e">
        <f>(W76+'GST Calc'!V49)*Calc2!$E76</f>
        <v>#VALUE!</v>
      </c>
      <c r="X165" s="1" t="e">
        <f>(X76+'GST Calc'!W49)*Calc2!$E76</f>
        <v>#VALUE!</v>
      </c>
      <c r="Y165" s="1" t="e">
        <f>(Y76+'GST Calc'!X49)*Calc2!$E76</f>
        <v>#VALUE!</v>
      </c>
      <c r="Z165" s="1" t="e">
        <f>(Z76+'GST Calc'!Y49)*Calc2!$E76</f>
        <v>#VALUE!</v>
      </c>
      <c r="AA165" s="1" t="e">
        <f>(AA76+'GST Calc'!Z49)*Calc2!$E76</f>
        <v>#VALUE!</v>
      </c>
      <c r="AB165" s="1" t="e">
        <f>(AB76+'GST Calc'!AA49)*Calc2!$E76</f>
        <v>#VALUE!</v>
      </c>
      <c r="AC165" s="1" t="e">
        <f>(AC76+'GST Calc'!AB49)*Calc2!$E76</f>
        <v>#VALUE!</v>
      </c>
      <c r="AD165" s="1" t="e">
        <f>(AD76+'GST Calc'!AC49)*Calc2!$E76</f>
        <v>#VALUE!</v>
      </c>
      <c r="AE165" s="1" t="e">
        <f>(AE76+'GST Calc'!AD49)*Calc2!$E76</f>
        <v>#VALUE!</v>
      </c>
      <c r="AF165" s="1" t="e">
        <f>(AF76+'GST Calc'!AE49)*Calc2!$E76</f>
        <v>#VALUE!</v>
      </c>
      <c r="AG165" s="1" t="e">
        <f>(AG76+'GST Calc'!AF49)*Calc2!$E76</f>
        <v>#VALUE!</v>
      </c>
      <c r="AH165" s="1" t="e">
        <f>(AH76+'GST Calc'!AG49)*Calc2!$E76</f>
        <v>#VALUE!</v>
      </c>
      <c r="AI165" s="1" t="e">
        <f>(AI76+'GST Calc'!AH49)*Calc2!$E76</f>
        <v>#VALUE!</v>
      </c>
      <c r="AJ165" s="1" t="e">
        <f>(AJ76+'GST Calc'!AI49)*Calc2!$E76</f>
        <v>#VALUE!</v>
      </c>
      <c r="AK165" s="1" t="e">
        <f>(AK76+'GST Calc'!AJ49)*Calc2!$E76</f>
        <v>#VALUE!</v>
      </c>
      <c r="AL165" s="1" t="e">
        <f>(AL76+'GST Calc'!AK49)*Calc2!$E76</f>
        <v>#VALUE!</v>
      </c>
      <c r="AM165" s="1" t="e">
        <f>(AM76+'GST Calc'!AL49)*Calc2!$E76</f>
        <v>#VALUE!</v>
      </c>
      <c r="AN165" s="1" t="e">
        <f>(AN76+'GST Calc'!AM49)*Calc2!$E76</f>
        <v>#VALUE!</v>
      </c>
      <c r="AO165" s="1" t="e">
        <f>(AO76+'GST Calc'!AN49)*Calc2!$E76</f>
        <v>#VALUE!</v>
      </c>
      <c r="AP165" s="1" t="e">
        <f>(AP76+'GST Calc'!AO49)*Calc2!$E76</f>
        <v>#VALUE!</v>
      </c>
    </row>
    <row r="166" spans="1:42">
      <c r="A166" s="1" t="str">
        <f t="shared" si="93"/>
        <v>Product Development</v>
      </c>
      <c r="G166" s="1" t="e">
        <f>(G77+'GST Calc'!F50)*Calc2!$E77</f>
        <v>#VALUE!</v>
      </c>
      <c r="H166" s="1" t="e">
        <f>(H77+'GST Calc'!G50)*Calc2!$E77</f>
        <v>#VALUE!</v>
      </c>
      <c r="I166" s="1" t="e">
        <f>(I77+'GST Calc'!H50)*Calc2!$E77</f>
        <v>#VALUE!</v>
      </c>
      <c r="J166" s="1" t="e">
        <f>(J77+'GST Calc'!I50)*Calc2!$E77</f>
        <v>#VALUE!</v>
      </c>
      <c r="K166" s="1" t="e">
        <f>(K77+'GST Calc'!J50)*Calc2!$E77</f>
        <v>#VALUE!</v>
      </c>
      <c r="L166" s="1" t="e">
        <f>(L77+'GST Calc'!K50)*Calc2!$E77</f>
        <v>#VALUE!</v>
      </c>
      <c r="M166" s="1" t="e">
        <f>(M77+'GST Calc'!L50)*Calc2!$E77</f>
        <v>#VALUE!</v>
      </c>
      <c r="N166" s="1" t="e">
        <f>(N77+'GST Calc'!M50)*Calc2!$E77</f>
        <v>#VALUE!</v>
      </c>
      <c r="O166" s="1" t="e">
        <f>(O77+'GST Calc'!N50)*Calc2!$E77</f>
        <v>#VALUE!</v>
      </c>
      <c r="P166" s="1" t="e">
        <f>(P77+'GST Calc'!O50)*Calc2!$E77</f>
        <v>#VALUE!</v>
      </c>
      <c r="Q166" s="1" t="e">
        <f>(Q77+'GST Calc'!P50)*Calc2!$E77</f>
        <v>#VALUE!</v>
      </c>
      <c r="R166" s="1" t="e">
        <f>(R77+'GST Calc'!Q50)*Calc2!$E77</f>
        <v>#VALUE!</v>
      </c>
      <c r="S166" s="1" t="e">
        <f>(S77+'GST Calc'!R50)*Calc2!$E77</f>
        <v>#VALUE!</v>
      </c>
      <c r="T166" s="1" t="e">
        <f>(T77+'GST Calc'!S50)*Calc2!$E77</f>
        <v>#VALUE!</v>
      </c>
      <c r="U166" s="1" t="e">
        <f>(U77+'GST Calc'!T50)*Calc2!$E77</f>
        <v>#VALUE!</v>
      </c>
      <c r="V166" s="1" t="e">
        <f>(V77+'GST Calc'!U50)*Calc2!$E77</f>
        <v>#VALUE!</v>
      </c>
      <c r="W166" s="1" t="e">
        <f>(W77+'GST Calc'!V50)*Calc2!$E77</f>
        <v>#VALUE!</v>
      </c>
      <c r="X166" s="1" t="e">
        <f>(X77+'GST Calc'!W50)*Calc2!$E77</f>
        <v>#VALUE!</v>
      </c>
      <c r="Y166" s="1" t="e">
        <f>(Y77+'GST Calc'!X50)*Calc2!$E77</f>
        <v>#VALUE!</v>
      </c>
      <c r="Z166" s="1" t="e">
        <f>(Z77+'GST Calc'!Y50)*Calc2!$E77</f>
        <v>#VALUE!</v>
      </c>
      <c r="AA166" s="1" t="e">
        <f>(AA77+'GST Calc'!Z50)*Calc2!$E77</f>
        <v>#VALUE!</v>
      </c>
      <c r="AB166" s="1" t="e">
        <f>(AB77+'GST Calc'!AA50)*Calc2!$E77</f>
        <v>#VALUE!</v>
      </c>
      <c r="AC166" s="1" t="e">
        <f>(AC77+'GST Calc'!AB50)*Calc2!$E77</f>
        <v>#VALUE!</v>
      </c>
      <c r="AD166" s="1" t="e">
        <f>(AD77+'GST Calc'!AC50)*Calc2!$E77</f>
        <v>#VALUE!</v>
      </c>
      <c r="AE166" s="1" t="e">
        <f>(AE77+'GST Calc'!AD50)*Calc2!$E77</f>
        <v>#VALUE!</v>
      </c>
      <c r="AF166" s="1" t="e">
        <f>(AF77+'GST Calc'!AE50)*Calc2!$E77</f>
        <v>#VALUE!</v>
      </c>
      <c r="AG166" s="1" t="e">
        <f>(AG77+'GST Calc'!AF50)*Calc2!$E77</f>
        <v>#VALUE!</v>
      </c>
      <c r="AH166" s="1" t="e">
        <f>(AH77+'GST Calc'!AG50)*Calc2!$E77</f>
        <v>#VALUE!</v>
      </c>
      <c r="AI166" s="1" t="e">
        <f>(AI77+'GST Calc'!AH50)*Calc2!$E77</f>
        <v>#VALUE!</v>
      </c>
      <c r="AJ166" s="1" t="e">
        <f>(AJ77+'GST Calc'!AI50)*Calc2!$E77</f>
        <v>#VALUE!</v>
      </c>
      <c r="AK166" s="1" t="e">
        <f>(AK77+'GST Calc'!AJ50)*Calc2!$E77</f>
        <v>#VALUE!</v>
      </c>
      <c r="AL166" s="1" t="e">
        <f>(AL77+'GST Calc'!AK50)*Calc2!$E77</f>
        <v>#VALUE!</v>
      </c>
      <c r="AM166" s="1" t="e">
        <f>(AM77+'GST Calc'!AL50)*Calc2!$E77</f>
        <v>#VALUE!</v>
      </c>
      <c r="AN166" s="1" t="e">
        <f>(AN77+'GST Calc'!AM50)*Calc2!$E77</f>
        <v>#VALUE!</v>
      </c>
      <c r="AO166" s="1" t="e">
        <f>(AO77+'GST Calc'!AN50)*Calc2!$E77</f>
        <v>#VALUE!</v>
      </c>
      <c r="AP166" s="1" t="e">
        <f>(AP77+'GST Calc'!AO50)*Calc2!$E77</f>
        <v>#VALUE!</v>
      </c>
    </row>
    <row r="167" spans="1:42">
      <c r="A167" s="1">
        <f>A84</f>
        <v>0</v>
      </c>
      <c r="G167" s="1" t="e">
        <f>(G84+'GST Calc'!F54)*$E84</f>
        <v>#VALUE!</v>
      </c>
      <c r="H167" s="1" t="e">
        <f>(H84+'GST Calc'!G54)*$E84</f>
        <v>#VALUE!</v>
      </c>
      <c r="I167" s="1" t="e">
        <f>(I84+'GST Calc'!H54)*$E84</f>
        <v>#VALUE!</v>
      </c>
      <c r="J167" s="1" t="e">
        <f>(J84+'GST Calc'!I54)*$E84</f>
        <v>#VALUE!</v>
      </c>
      <c r="K167" s="1" t="e">
        <f>(K84+'GST Calc'!J54)*$E84</f>
        <v>#VALUE!</v>
      </c>
      <c r="L167" s="1" t="e">
        <f>(L84+'GST Calc'!K54)*$E84</f>
        <v>#VALUE!</v>
      </c>
      <c r="M167" s="1" t="e">
        <f>(M84+'GST Calc'!L54)*$E84</f>
        <v>#VALUE!</v>
      </c>
      <c r="N167" s="1" t="e">
        <f>(N84+'GST Calc'!M54)*$E84</f>
        <v>#VALUE!</v>
      </c>
      <c r="O167" s="1" t="e">
        <f>(O84+'GST Calc'!N54)*$E84</f>
        <v>#VALUE!</v>
      </c>
      <c r="P167" s="1" t="e">
        <f>(P84+'GST Calc'!O54)*$E84</f>
        <v>#VALUE!</v>
      </c>
      <c r="Q167" s="1" t="e">
        <f>(Q84+'GST Calc'!P54)*$E84</f>
        <v>#VALUE!</v>
      </c>
      <c r="R167" s="1" t="e">
        <f>(R84+'GST Calc'!Q54)*$E84</f>
        <v>#VALUE!</v>
      </c>
      <c r="S167" s="1" t="e">
        <f>(S84+'GST Calc'!R54)*$E84</f>
        <v>#VALUE!</v>
      </c>
      <c r="T167" s="1" t="e">
        <f>(T84+'GST Calc'!S54)*$E84</f>
        <v>#VALUE!</v>
      </c>
      <c r="U167" s="1" t="e">
        <f>(U84+'GST Calc'!T54)*$E84</f>
        <v>#VALUE!</v>
      </c>
      <c r="V167" s="1" t="e">
        <f>(V84+'GST Calc'!U54)*$E84</f>
        <v>#VALUE!</v>
      </c>
      <c r="W167" s="1" t="e">
        <f>(W84+'GST Calc'!V54)*$E84</f>
        <v>#VALUE!</v>
      </c>
      <c r="X167" s="1" t="e">
        <f>(X84+'GST Calc'!W54)*$E84</f>
        <v>#VALUE!</v>
      </c>
      <c r="Y167" s="1" t="e">
        <f>(Y84+'GST Calc'!X54)*$E84</f>
        <v>#VALUE!</v>
      </c>
      <c r="Z167" s="1" t="e">
        <f>(Z84+'GST Calc'!Y54)*$E84</f>
        <v>#VALUE!</v>
      </c>
      <c r="AA167" s="1" t="e">
        <f>(AA84+'GST Calc'!Z54)*$E84</f>
        <v>#VALUE!</v>
      </c>
      <c r="AB167" s="1" t="e">
        <f>(AB84+'GST Calc'!AA54)*$E84</f>
        <v>#VALUE!</v>
      </c>
      <c r="AC167" s="1" t="e">
        <f>(AC84+'GST Calc'!AB54)*$E84</f>
        <v>#VALUE!</v>
      </c>
      <c r="AD167" s="1" t="e">
        <f>(AD84+'GST Calc'!AC54)*$E84</f>
        <v>#VALUE!</v>
      </c>
      <c r="AE167" s="1" t="e">
        <f>(AE84+'GST Calc'!AD54)*$E84</f>
        <v>#VALUE!</v>
      </c>
      <c r="AF167" s="1" t="e">
        <f>(AF84+'GST Calc'!AE54)*$E84</f>
        <v>#VALUE!</v>
      </c>
      <c r="AG167" s="1" t="e">
        <f>(AG84+'GST Calc'!AF54)*$E84</f>
        <v>#VALUE!</v>
      </c>
      <c r="AH167" s="1" t="e">
        <f>(AH84+'GST Calc'!AG54)*$E84</f>
        <v>#VALUE!</v>
      </c>
      <c r="AI167" s="1" t="e">
        <f>(AI84+'GST Calc'!AH54)*$E84</f>
        <v>#VALUE!</v>
      </c>
      <c r="AJ167" s="1" t="e">
        <f>(AJ84+'GST Calc'!AI54)*$E84</f>
        <v>#VALUE!</v>
      </c>
      <c r="AK167" s="1" t="e">
        <f>(AK84+'GST Calc'!AJ54)*$E84</f>
        <v>#VALUE!</v>
      </c>
      <c r="AL167" s="1" t="e">
        <f>(AL84+'GST Calc'!AK54)*$E84</f>
        <v>#VALUE!</v>
      </c>
      <c r="AM167" s="1" t="e">
        <f>(AM84+'GST Calc'!AL54)*$E84</f>
        <v>#VALUE!</v>
      </c>
      <c r="AN167" s="1" t="e">
        <f>(AN84+'GST Calc'!AM54)*$E84</f>
        <v>#VALUE!</v>
      </c>
      <c r="AO167" s="1" t="e">
        <f>(AO84+'GST Calc'!AN54)*$E84</f>
        <v>#VALUE!</v>
      </c>
      <c r="AP167" s="1" t="e">
        <f>(AP84+'GST Calc'!AO54)*$E84</f>
        <v>#VALUE!</v>
      </c>
    </row>
    <row r="168" spans="1:42">
      <c r="A168" s="1" t="str">
        <f>A85</f>
        <v>Capex 2</v>
      </c>
      <c r="G168" s="1" t="e">
        <f>(G85+'GST Calc'!F55)*$E85</f>
        <v>#VALUE!</v>
      </c>
      <c r="H168" s="1" t="e">
        <f>(H85+'GST Calc'!G55)*$E85</f>
        <v>#VALUE!</v>
      </c>
      <c r="I168" s="1" t="e">
        <f>(I85+'GST Calc'!H55)*$E85</f>
        <v>#VALUE!</v>
      </c>
      <c r="J168" s="1" t="e">
        <f>(J85+'GST Calc'!I55)*$E85</f>
        <v>#VALUE!</v>
      </c>
      <c r="K168" s="1" t="e">
        <f>(K85+'GST Calc'!J55)*$E85</f>
        <v>#VALUE!</v>
      </c>
      <c r="L168" s="1" t="e">
        <f>(L85+'GST Calc'!K55)*$E85</f>
        <v>#VALUE!</v>
      </c>
      <c r="M168" s="1" t="e">
        <f>(M85+'GST Calc'!L55)*$E85</f>
        <v>#VALUE!</v>
      </c>
      <c r="N168" s="1" t="e">
        <f>(N85+'GST Calc'!M55)*$E85</f>
        <v>#VALUE!</v>
      </c>
      <c r="O168" s="1" t="e">
        <f>(O85+'GST Calc'!N55)*$E85</f>
        <v>#VALUE!</v>
      </c>
      <c r="P168" s="1" t="e">
        <f>(P85+'GST Calc'!O55)*$E85</f>
        <v>#VALUE!</v>
      </c>
      <c r="Q168" s="1" t="e">
        <f>(Q85+'GST Calc'!P55)*$E85</f>
        <v>#VALUE!</v>
      </c>
      <c r="R168" s="1" t="e">
        <f>(R85+'GST Calc'!Q55)*$E85</f>
        <v>#VALUE!</v>
      </c>
      <c r="S168" s="1" t="e">
        <f>(S85+'GST Calc'!R55)*$E85</f>
        <v>#VALUE!</v>
      </c>
      <c r="T168" s="1" t="e">
        <f>(T85+'GST Calc'!S55)*$E85</f>
        <v>#VALUE!</v>
      </c>
      <c r="U168" s="1" t="e">
        <f>(U85+'GST Calc'!T55)*$E85</f>
        <v>#VALUE!</v>
      </c>
      <c r="V168" s="1" t="e">
        <f>(V85+'GST Calc'!U55)*$E85</f>
        <v>#VALUE!</v>
      </c>
      <c r="W168" s="1" t="e">
        <f>(W85+'GST Calc'!V55)*$E85</f>
        <v>#VALUE!</v>
      </c>
      <c r="X168" s="1" t="e">
        <f>(X85+'GST Calc'!W55)*$E85</f>
        <v>#VALUE!</v>
      </c>
      <c r="Y168" s="1" t="e">
        <f>(Y85+'GST Calc'!X55)*$E85</f>
        <v>#VALUE!</v>
      </c>
      <c r="Z168" s="1" t="e">
        <f>(Z85+'GST Calc'!Y55)*$E85</f>
        <v>#VALUE!</v>
      </c>
      <c r="AA168" s="1" t="e">
        <f>(AA85+'GST Calc'!Z55)*$E85</f>
        <v>#VALUE!</v>
      </c>
      <c r="AB168" s="1" t="e">
        <f>(AB85+'GST Calc'!AA55)*$E85</f>
        <v>#VALUE!</v>
      </c>
      <c r="AC168" s="1" t="e">
        <f>(AC85+'GST Calc'!AB55)*$E85</f>
        <v>#VALUE!</v>
      </c>
      <c r="AD168" s="1" t="e">
        <f>(AD85+'GST Calc'!AC55)*$E85</f>
        <v>#VALUE!</v>
      </c>
      <c r="AE168" s="1" t="e">
        <f>(AE85+'GST Calc'!AD55)*$E85</f>
        <v>#VALUE!</v>
      </c>
      <c r="AF168" s="1" t="e">
        <f>(AF85+'GST Calc'!AE55)*$E85</f>
        <v>#VALUE!</v>
      </c>
      <c r="AG168" s="1" t="e">
        <f>(AG85+'GST Calc'!AF55)*$E85</f>
        <v>#VALUE!</v>
      </c>
      <c r="AH168" s="1" t="e">
        <f>(AH85+'GST Calc'!AG55)*$E85</f>
        <v>#VALUE!</v>
      </c>
      <c r="AI168" s="1" t="e">
        <f>(AI85+'GST Calc'!AH55)*$E85</f>
        <v>#VALUE!</v>
      </c>
      <c r="AJ168" s="1" t="e">
        <f>(AJ85+'GST Calc'!AI55)*$E85</f>
        <v>#VALUE!</v>
      </c>
      <c r="AK168" s="1" t="e">
        <f>(AK85+'GST Calc'!AJ55)*$E85</f>
        <v>#VALUE!</v>
      </c>
      <c r="AL168" s="1" t="e">
        <f>(AL85+'GST Calc'!AK55)*$E85</f>
        <v>#VALUE!</v>
      </c>
      <c r="AM168" s="1" t="e">
        <f>(AM85+'GST Calc'!AL55)*$E85</f>
        <v>#VALUE!</v>
      </c>
      <c r="AN168" s="1" t="e">
        <f>(AN85+'GST Calc'!AM55)*$E85</f>
        <v>#VALUE!</v>
      </c>
      <c r="AO168" s="1" t="e">
        <f>(AO85+'GST Calc'!AN55)*$E85</f>
        <v>#VALUE!</v>
      </c>
      <c r="AP168" s="1" t="e">
        <f>(AP85+'GST Calc'!AO55)*$E85</f>
        <v>#VALUE!</v>
      </c>
    </row>
    <row r="169" spans="1:42">
      <c r="A169" s="1" t="str">
        <f>A86</f>
        <v>Capex 3</v>
      </c>
      <c r="G169" s="1" t="e">
        <f>(G86+'GST Calc'!F56)*$E86</f>
        <v>#VALUE!</v>
      </c>
      <c r="H169" s="1" t="e">
        <f>(H86+'GST Calc'!G56)*$E86</f>
        <v>#VALUE!</v>
      </c>
      <c r="I169" s="1" t="e">
        <f>(I86+'GST Calc'!H56)*$E86</f>
        <v>#VALUE!</v>
      </c>
      <c r="J169" s="1" t="e">
        <f>(J86+'GST Calc'!I56)*$E86</f>
        <v>#VALUE!</v>
      </c>
      <c r="K169" s="1" t="e">
        <f>(K86+'GST Calc'!J56)*$E86</f>
        <v>#VALUE!</v>
      </c>
      <c r="L169" s="1" t="e">
        <f>(L86+'GST Calc'!K56)*$E86</f>
        <v>#VALUE!</v>
      </c>
      <c r="M169" s="1" t="e">
        <f>(M86+'GST Calc'!L56)*$E86</f>
        <v>#VALUE!</v>
      </c>
      <c r="N169" s="1" t="e">
        <f>(N86+'GST Calc'!M56)*$E86</f>
        <v>#VALUE!</v>
      </c>
      <c r="O169" s="1" t="e">
        <f>(O86+'GST Calc'!N56)*$E86</f>
        <v>#VALUE!</v>
      </c>
      <c r="P169" s="1" t="e">
        <f>(P86+'GST Calc'!O56)*$E86</f>
        <v>#VALUE!</v>
      </c>
      <c r="Q169" s="1" t="e">
        <f>(Q86+'GST Calc'!P56)*$E86</f>
        <v>#VALUE!</v>
      </c>
      <c r="R169" s="1" t="e">
        <f>(R86+'GST Calc'!Q56)*$E86</f>
        <v>#VALUE!</v>
      </c>
      <c r="S169" s="1" t="e">
        <f>(S86+'GST Calc'!R56)*$E86</f>
        <v>#VALUE!</v>
      </c>
      <c r="T169" s="1" t="e">
        <f>(T86+'GST Calc'!S56)*$E86</f>
        <v>#VALUE!</v>
      </c>
      <c r="U169" s="1" t="e">
        <f>(U86+'GST Calc'!T56)*$E86</f>
        <v>#VALUE!</v>
      </c>
      <c r="V169" s="1" t="e">
        <f>(V86+'GST Calc'!U56)*$E86</f>
        <v>#VALUE!</v>
      </c>
      <c r="W169" s="1" t="e">
        <f>(W86+'GST Calc'!V56)*$E86</f>
        <v>#VALUE!</v>
      </c>
      <c r="X169" s="1" t="e">
        <f>(X86+'GST Calc'!W56)*$E86</f>
        <v>#VALUE!</v>
      </c>
      <c r="Y169" s="1" t="e">
        <f>(Y86+'GST Calc'!X56)*$E86</f>
        <v>#VALUE!</v>
      </c>
      <c r="Z169" s="1" t="e">
        <f>(Z86+'GST Calc'!Y56)*$E86</f>
        <v>#VALUE!</v>
      </c>
      <c r="AA169" s="1" t="e">
        <f>(AA86+'GST Calc'!Z56)*$E86</f>
        <v>#VALUE!</v>
      </c>
      <c r="AB169" s="1" t="e">
        <f>(AB86+'GST Calc'!AA56)*$E86</f>
        <v>#VALUE!</v>
      </c>
      <c r="AC169" s="1" t="e">
        <f>(AC86+'GST Calc'!AB56)*$E86</f>
        <v>#VALUE!</v>
      </c>
      <c r="AD169" s="1" t="e">
        <f>(AD86+'GST Calc'!AC56)*$E86</f>
        <v>#VALUE!</v>
      </c>
      <c r="AE169" s="1" t="e">
        <f>(AE86+'GST Calc'!AD56)*$E86</f>
        <v>#VALUE!</v>
      </c>
      <c r="AF169" s="1" t="e">
        <f>(AF86+'GST Calc'!AE56)*$E86</f>
        <v>#VALUE!</v>
      </c>
      <c r="AG169" s="1" t="e">
        <f>(AG86+'GST Calc'!AF56)*$E86</f>
        <v>#VALUE!</v>
      </c>
      <c r="AH169" s="1" t="e">
        <f>(AH86+'GST Calc'!AG56)*$E86</f>
        <v>#VALUE!</v>
      </c>
      <c r="AI169" s="1" t="e">
        <f>(AI86+'GST Calc'!AH56)*$E86</f>
        <v>#VALUE!</v>
      </c>
      <c r="AJ169" s="1" t="e">
        <f>(AJ86+'GST Calc'!AI56)*$E86</f>
        <v>#VALUE!</v>
      </c>
      <c r="AK169" s="1" t="e">
        <f>(AK86+'GST Calc'!AJ56)*$E86</f>
        <v>#VALUE!</v>
      </c>
      <c r="AL169" s="1" t="e">
        <f>(AL86+'GST Calc'!AK56)*$E86</f>
        <v>#VALUE!</v>
      </c>
      <c r="AM169" s="1" t="e">
        <f>(AM86+'GST Calc'!AL56)*$E86</f>
        <v>#VALUE!</v>
      </c>
      <c r="AN169" s="1" t="e">
        <f>(AN86+'GST Calc'!AM56)*$E86</f>
        <v>#VALUE!</v>
      </c>
      <c r="AO169" s="1" t="e">
        <f>(AO86+'GST Calc'!AN56)*$E86</f>
        <v>#VALUE!</v>
      </c>
      <c r="AP169" s="1" t="e">
        <f>(AP86+'GST Calc'!AO56)*$E86</f>
        <v>#VALUE!</v>
      </c>
    </row>
    <row r="171" spans="1:42">
      <c r="A171" s="1" t="s">
        <v>160</v>
      </c>
      <c r="G171" s="1" t="e">
        <f>SUM(G131:G170)</f>
        <v>#DIV/0!</v>
      </c>
      <c r="H171" s="1" t="e">
        <f t="shared" ref="H171:AD171" si="94">SUM(H131:H170)</f>
        <v>#DIV/0!</v>
      </c>
      <c r="I171" s="1" t="e">
        <f t="shared" si="94"/>
        <v>#DIV/0!</v>
      </c>
      <c r="J171" s="1" t="e">
        <f t="shared" si="94"/>
        <v>#DIV/0!</v>
      </c>
      <c r="K171" s="1" t="e">
        <f t="shared" si="94"/>
        <v>#DIV/0!</v>
      </c>
      <c r="L171" s="1" t="e">
        <f t="shared" si="94"/>
        <v>#DIV/0!</v>
      </c>
      <c r="M171" s="1" t="e">
        <f t="shared" si="94"/>
        <v>#DIV/0!</v>
      </c>
      <c r="N171" s="1" t="e">
        <f t="shared" si="94"/>
        <v>#DIV/0!</v>
      </c>
      <c r="O171" s="1" t="e">
        <f t="shared" si="94"/>
        <v>#DIV/0!</v>
      </c>
      <c r="P171" s="1" t="e">
        <f t="shared" si="94"/>
        <v>#DIV/0!</v>
      </c>
      <c r="Q171" s="1" t="e">
        <f t="shared" si="94"/>
        <v>#DIV/0!</v>
      </c>
      <c r="R171" s="1" t="e">
        <f t="shared" si="94"/>
        <v>#DIV/0!</v>
      </c>
      <c r="S171" s="1" t="e">
        <f>SUM(S131:S170)</f>
        <v>#DIV/0!</v>
      </c>
      <c r="T171" s="1" t="e">
        <f t="shared" si="94"/>
        <v>#DIV/0!</v>
      </c>
      <c r="U171" s="1" t="e">
        <f t="shared" si="94"/>
        <v>#DIV/0!</v>
      </c>
      <c r="V171" s="1" t="e">
        <f t="shared" si="94"/>
        <v>#DIV/0!</v>
      </c>
      <c r="W171" s="1" t="e">
        <f t="shared" si="94"/>
        <v>#DIV/0!</v>
      </c>
      <c r="X171" s="1" t="e">
        <f t="shared" si="94"/>
        <v>#DIV/0!</v>
      </c>
      <c r="Y171" s="1" t="e">
        <f t="shared" si="94"/>
        <v>#DIV/0!</v>
      </c>
      <c r="Z171" s="1" t="e">
        <f t="shared" si="94"/>
        <v>#DIV/0!</v>
      </c>
      <c r="AA171" s="1" t="e">
        <f t="shared" si="94"/>
        <v>#DIV/0!</v>
      </c>
      <c r="AB171" s="1" t="e">
        <f t="shared" si="94"/>
        <v>#DIV/0!</v>
      </c>
      <c r="AC171" s="1" t="e">
        <f t="shared" si="94"/>
        <v>#DIV/0!</v>
      </c>
      <c r="AD171" s="1" t="e">
        <f t="shared" si="94"/>
        <v>#DIV/0!</v>
      </c>
      <c r="AE171" s="1" t="e">
        <f t="shared" ref="AE171:AP171" si="95">SUM(AE131:AE170)</f>
        <v>#DIV/0!</v>
      </c>
      <c r="AF171" s="1" t="e">
        <f t="shared" si="95"/>
        <v>#DIV/0!</v>
      </c>
      <c r="AG171" s="1" t="e">
        <f t="shared" si="95"/>
        <v>#DIV/0!</v>
      </c>
      <c r="AH171" s="1" t="e">
        <f t="shared" si="95"/>
        <v>#DIV/0!</v>
      </c>
      <c r="AI171" s="1" t="e">
        <f t="shared" si="95"/>
        <v>#DIV/0!</v>
      </c>
      <c r="AJ171" s="1" t="e">
        <f t="shared" si="95"/>
        <v>#DIV/0!</v>
      </c>
      <c r="AK171" s="1" t="e">
        <f t="shared" si="95"/>
        <v>#DIV/0!</v>
      </c>
      <c r="AL171" s="1" t="e">
        <f t="shared" si="95"/>
        <v>#DIV/0!</v>
      </c>
      <c r="AM171" s="1" t="e">
        <f t="shared" si="95"/>
        <v>#DIV/0!</v>
      </c>
      <c r="AN171" s="1" t="e">
        <f t="shared" si="95"/>
        <v>#DIV/0!</v>
      </c>
      <c r="AO171" s="1" t="e">
        <f t="shared" si="95"/>
        <v>#DIV/0!</v>
      </c>
      <c r="AP171" s="1" t="e">
        <f t="shared" si="95"/>
        <v>#DIV/0!</v>
      </c>
    </row>
    <row r="173" spans="1:42">
      <c r="A173" s="1" t="s">
        <v>161</v>
      </c>
      <c r="G173" s="1" t="e">
        <f>G171+G98-G92</f>
        <v>#DIV/0!</v>
      </c>
      <c r="H173" s="1" t="e">
        <f t="shared" ref="H173:AD173" si="96">H171+H98-H92</f>
        <v>#DIV/0!</v>
      </c>
      <c r="I173" s="1" t="e">
        <f t="shared" si="96"/>
        <v>#DIV/0!</v>
      </c>
      <c r="J173" s="1" t="e">
        <f t="shared" si="96"/>
        <v>#DIV/0!</v>
      </c>
      <c r="K173" s="1" t="e">
        <f t="shared" si="96"/>
        <v>#DIV/0!</v>
      </c>
      <c r="L173" s="1" t="e">
        <f t="shared" si="96"/>
        <v>#DIV/0!</v>
      </c>
      <c r="M173" s="1" t="e">
        <f t="shared" si="96"/>
        <v>#DIV/0!</v>
      </c>
      <c r="N173" s="1" t="e">
        <f t="shared" si="96"/>
        <v>#DIV/0!</v>
      </c>
      <c r="O173" s="1" t="e">
        <f t="shared" si="96"/>
        <v>#DIV/0!</v>
      </c>
      <c r="P173" s="1" t="e">
        <f t="shared" si="96"/>
        <v>#DIV/0!</v>
      </c>
      <c r="Q173" s="1" t="e">
        <f t="shared" si="96"/>
        <v>#DIV/0!</v>
      </c>
      <c r="R173" s="1" t="e">
        <f t="shared" si="96"/>
        <v>#DIV/0!</v>
      </c>
      <c r="S173" s="1" t="e">
        <f>S171+S98-S92</f>
        <v>#DIV/0!</v>
      </c>
      <c r="T173" s="1" t="e">
        <f t="shared" si="96"/>
        <v>#DIV/0!</v>
      </c>
      <c r="U173" s="1" t="e">
        <f t="shared" si="96"/>
        <v>#DIV/0!</v>
      </c>
      <c r="V173" s="1" t="e">
        <f t="shared" si="96"/>
        <v>#DIV/0!</v>
      </c>
      <c r="W173" s="1" t="e">
        <f t="shared" si="96"/>
        <v>#DIV/0!</v>
      </c>
      <c r="X173" s="1" t="e">
        <f t="shared" si="96"/>
        <v>#DIV/0!</v>
      </c>
      <c r="Y173" s="1" t="e">
        <f t="shared" si="96"/>
        <v>#DIV/0!</v>
      </c>
      <c r="Z173" s="1" t="e">
        <f t="shared" si="96"/>
        <v>#DIV/0!</v>
      </c>
      <c r="AA173" s="1" t="e">
        <f t="shared" si="96"/>
        <v>#DIV/0!</v>
      </c>
      <c r="AB173" s="1" t="e">
        <f t="shared" si="96"/>
        <v>#DIV/0!</v>
      </c>
      <c r="AC173" s="1" t="e">
        <f t="shared" si="96"/>
        <v>#DIV/0!</v>
      </c>
      <c r="AD173" s="1" t="e">
        <f t="shared" si="96"/>
        <v>#DIV/0!</v>
      </c>
      <c r="AE173" s="1" t="e">
        <f t="shared" ref="AE173:AP173" si="97">AE171+AE98-AE92</f>
        <v>#DIV/0!</v>
      </c>
      <c r="AF173" s="1" t="e">
        <f t="shared" si="97"/>
        <v>#DIV/0!</v>
      </c>
      <c r="AG173" s="1" t="e">
        <f t="shared" si="97"/>
        <v>#DIV/0!</v>
      </c>
      <c r="AH173" s="1" t="e">
        <f t="shared" si="97"/>
        <v>#DIV/0!</v>
      </c>
      <c r="AI173" s="1" t="e">
        <f t="shared" si="97"/>
        <v>#DIV/0!</v>
      </c>
      <c r="AJ173" s="1" t="e">
        <f t="shared" si="97"/>
        <v>#DIV/0!</v>
      </c>
      <c r="AK173" s="1" t="e">
        <f t="shared" si="97"/>
        <v>#DIV/0!</v>
      </c>
      <c r="AL173" s="1" t="e">
        <f t="shared" si="97"/>
        <v>#DIV/0!</v>
      </c>
      <c r="AM173" s="1" t="e">
        <f t="shared" si="97"/>
        <v>#DIV/0!</v>
      </c>
      <c r="AN173" s="1" t="e">
        <f t="shared" si="97"/>
        <v>#DIV/0!</v>
      </c>
      <c r="AO173" s="1" t="e">
        <f t="shared" si="97"/>
        <v>#DIV/0!</v>
      </c>
      <c r="AP173" s="1" t="e">
        <f t="shared" si="97"/>
        <v>#DIV/0!</v>
      </c>
    </row>
    <row r="175" spans="1:42">
      <c r="A175" s="1" t="s">
        <v>94</v>
      </c>
      <c r="B175" s="2" t="str">
        <f>$B$1</f>
        <v>Year 1</v>
      </c>
      <c r="C175" s="2" t="str">
        <f>$C$1</f>
        <v>Year 2</v>
      </c>
      <c r="D175" s="2" t="str">
        <f>$D$1</f>
        <v>Year 3</v>
      </c>
      <c r="F175" s="1"/>
    </row>
    <row r="176" spans="1:42">
      <c r="A176" s="1" t="s">
        <v>89</v>
      </c>
      <c r="B176" s="12">
        <f>Calc1!B121</f>
        <v>0</v>
      </c>
      <c r="C176" s="12">
        <f>Calc1!C121</f>
        <v>0</v>
      </c>
      <c r="D176" s="12">
        <f>Calc1!D121</f>
        <v>0</v>
      </c>
      <c r="G176" s="1" t="e">
        <f>(G81+G87+'GST Calc'!F60-G171)*$B176</f>
        <v>#DIV/0!</v>
      </c>
      <c r="H176" s="1" t="e">
        <f>(H81+H87+'GST Calc'!G60-H171)*$B176</f>
        <v>#DIV/0!</v>
      </c>
      <c r="I176" s="1" t="e">
        <f>(I81+I87+'GST Calc'!H60-I171)*$B176</f>
        <v>#DIV/0!</v>
      </c>
      <c r="J176" s="1" t="e">
        <f>(J81+J87+'GST Calc'!I60-J171)*$B176</f>
        <v>#DIV/0!</v>
      </c>
      <c r="K176" s="1" t="e">
        <f>(K81+K87+'GST Calc'!J60-K171)*$B176</f>
        <v>#DIV/0!</v>
      </c>
      <c r="L176" s="1" t="e">
        <f>(L81+L87+'GST Calc'!K60-L171)*$B176</f>
        <v>#DIV/0!</v>
      </c>
      <c r="M176" s="1" t="e">
        <f>(M81+M87+'GST Calc'!L60-M171)*$B176</f>
        <v>#DIV/0!</v>
      </c>
      <c r="N176" s="1" t="e">
        <f>(N81+N87+'GST Calc'!M60-N171)*$B176</f>
        <v>#DIV/0!</v>
      </c>
      <c r="O176" s="1" t="e">
        <f>(O81+O87+'GST Calc'!N60-O171)*$B176</f>
        <v>#DIV/0!</v>
      </c>
      <c r="P176" s="1" t="e">
        <f>(P81+P87+'GST Calc'!O60-P171)*$B176</f>
        <v>#DIV/0!</v>
      </c>
      <c r="Q176" s="1" t="e">
        <f>(Q81+Q87+'GST Calc'!P60-Q171)*$B176</f>
        <v>#DIV/0!</v>
      </c>
      <c r="R176" s="1" t="e">
        <f>(R81+R87+'GST Calc'!Q60-R171)*$B176</f>
        <v>#DIV/0!</v>
      </c>
      <c r="S176" s="1" t="e">
        <f>(S81+S87+'GST Calc'!R60-S171)*$B176</f>
        <v>#DIV/0!</v>
      </c>
      <c r="T176" s="1" t="e">
        <f>(T81+T87+'GST Calc'!S60-T171)*$B176</f>
        <v>#DIV/0!</v>
      </c>
      <c r="U176" s="1" t="e">
        <f>(U81+U87+'GST Calc'!T60-U171)*$B176</f>
        <v>#DIV/0!</v>
      </c>
      <c r="V176" s="1" t="e">
        <f>(V81+V87+'GST Calc'!U60-V171)*$B176</f>
        <v>#DIV/0!</v>
      </c>
      <c r="W176" s="1" t="e">
        <f>(W81+W87+'GST Calc'!V60-W171)*$B176</f>
        <v>#DIV/0!</v>
      </c>
      <c r="X176" s="1" t="e">
        <f>(X81+X87+'GST Calc'!W60-X171)*$B176</f>
        <v>#DIV/0!</v>
      </c>
      <c r="Y176" s="1" t="e">
        <f>(Y81+Y87+'GST Calc'!X60-Y171)*$B176</f>
        <v>#DIV/0!</v>
      </c>
      <c r="Z176" s="1" t="e">
        <f>(Z81+Z87+'GST Calc'!Y60-Z171)*$B176</f>
        <v>#DIV/0!</v>
      </c>
      <c r="AA176" s="1" t="e">
        <f>(AA81+AA87+'GST Calc'!Z60-AA171)*$B176</f>
        <v>#DIV/0!</v>
      </c>
      <c r="AB176" s="1" t="e">
        <f>(AB81+AB87+'GST Calc'!AA60-AB171)*$B176</f>
        <v>#DIV/0!</v>
      </c>
      <c r="AC176" s="1" t="e">
        <f>(AC81+AC87+'GST Calc'!AB60-AC171)*$B176</f>
        <v>#DIV/0!</v>
      </c>
      <c r="AD176" s="1" t="e">
        <f>(AD81+AD87+'GST Calc'!AC60-AD171)*$B176</f>
        <v>#DIV/0!</v>
      </c>
      <c r="AE176" s="1" t="e">
        <f>(AE81+AE87+'GST Calc'!AD60-AE171)*$B176</f>
        <v>#DIV/0!</v>
      </c>
      <c r="AF176" s="1" t="e">
        <f>(AF81+AF87+'GST Calc'!AE60-AF171)*$B176</f>
        <v>#DIV/0!</v>
      </c>
      <c r="AG176" s="1" t="e">
        <f>(AG81+AG87+'GST Calc'!AF60-AG171)*$B176</f>
        <v>#DIV/0!</v>
      </c>
      <c r="AH176" s="1" t="e">
        <f>(AH81+AH87+'GST Calc'!AG60-AH171)*$B176</f>
        <v>#DIV/0!</v>
      </c>
      <c r="AI176" s="1" t="e">
        <f>(AI81+AI87+'GST Calc'!AH60-AI171)*$B176</f>
        <v>#DIV/0!</v>
      </c>
      <c r="AJ176" s="1" t="e">
        <f>(AJ81+AJ87+'GST Calc'!AI60-AJ171)*$B176</f>
        <v>#DIV/0!</v>
      </c>
      <c r="AK176" s="1" t="e">
        <f>(AK81+AK87+'GST Calc'!AJ60-AK171)*$B176</f>
        <v>#DIV/0!</v>
      </c>
      <c r="AL176" s="1" t="e">
        <f>(AL81+AL87+'GST Calc'!AK60-AL171)*$B176</f>
        <v>#DIV/0!</v>
      </c>
      <c r="AM176" s="1" t="e">
        <f>(AM81+AM87+'GST Calc'!AL60-AM171)*$B176</f>
        <v>#DIV/0!</v>
      </c>
      <c r="AN176" s="1" t="e">
        <f>(AN81+AN87+'GST Calc'!AM60-AN171)*$B176</f>
        <v>#DIV/0!</v>
      </c>
      <c r="AO176" s="1" t="e">
        <f>(AO81+AO87+'GST Calc'!AN60-AO171)*$B176</f>
        <v>#DIV/0!</v>
      </c>
      <c r="AP176" s="1" t="e">
        <f>(AP81+AP87+'GST Calc'!AO60-AP171)*$B176</f>
        <v>#DIV/0!</v>
      </c>
    </row>
    <row r="177" spans="1:42">
      <c r="A177" s="1" t="s">
        <v>90</v>
      </c>
      <c r="B177" s="12">
        <f>Calc1!B122</f>
        <v>0</v>
      </c>
      <c r="C177" s="12">
        <f>Calc1!C122</f>
        <v>0</v>
      </c>
      <c r="D177" s="12">
        <f>Calc1!D122</f>
        <v>0</v>
      </c>
      <c r="G177" s="1">
        <f>F182*$B177</f>
        <v>0</v>
      </c>
      <c r="H177" s="1" t="e">
        <f t="shared" ref="H177:M177" si="98">G182*$B177</f>
        <v>#DIV/0!</v>
      </c>
      <c r="I177" s="1" t="e">
        <f t="shared" si="98"/>
        <v>#DIV/0!</v>
      </c>
      <c r="J177" s="1" t="e">
        <f t="shared" si="98"/>
        <v>#DIV/0!</v>
      </c>
      <c r="K177" s="1" t="e">
        <f t="shared" si="98"/>
        <v>#DIV/0!</v>
      </c>
      <c r="L177" s="1" t="e">
        <f t="shared" si="98"/>
        <v>#DIV/0!</v>
      </c>
      <c r="M177" s="1" t="e">
        <f t="shared" si="98"/>
        <v>#DIV/0!</v>
      </c>
      <c r="N177" s="1" t="e">
        <f t="shared" ref="N177:AD177" si="99">M182*$B177</f>
        <v>#DIV/0!</v>
      </c>
      <c r="O177" s="1" t="e">
        <f t="shared" si="99"/>
        <v>#DIV/0!</v>
      </c>
      <c r="P177" s="1" t="e">
        <f t="shared" si="99"/>
        <v>#DIV/0!</v>
      </c>
      <c r="Q177" s="1" t="e">
        <f t="shared" si="99"/>
        <v>#DIV/0!</v>
      </c>
      <c r="R177" s="1" t="e">
        <f t="shared" si="99"/>
        <v>#DIV/0!</v>
      </c>
      <c r="S177" s="1" t="e">
        <f t="shared" si="99"/>
        <v>#DIV/0!</v>
      </c>
      <c r="T177" s="1" t="e">
        <f t="shared" si="99"/>
        <v>#DIV/0!</v>
      </c>
      <c r="U177" s="1" t="e">
        <f t="shared" si="99"/>
        <v>#DIV/0!</v>
      </c>
      <c r="V177" s="1" t="e">
        <f t="shared" si="99"/>
        <v>#DIV/0!</v>
      </c>
      <c r="W177" s="1" t="e">
        <f t="shared" si="99"/>
        <v>#DIV/0!</v>
      </c>
      <c r="X177" s="1" t="e">
        <f t="shared" si="99"/>
        <v>#DIV/0!</v>
      </c>
      <c r="Y177" s="1" t="e">
        <f t="shared" si="99"/>
        <v>#DIV/0!</v>
      </c>
      <c r="Z177" s="1" t="e">
        <f t="shared" si="99"/>
        <v>#DIV/0!</v>
      </c>
      <c r="AA177" s="1" t="e">
        <f t="shared" si="99"/>
        <v>#DIV/0!</v>
      </c>
      <c r="AB177" s="1" t="e">
        <f t="shared" si="99"/>
        <v>#DIV/0!</v>
      </c>
      <c r="AC177" s="1" t="e">
        <f t="shared" si="99"/>
        <v>#DIV/0!</v>
      </c>
      <c r="AD177" s="1" t="e">
        <f t="shared" si="99"/>
        <v>#DIV/0!</v>
      </c>
      <c r="AE177" s="1" t="e">
        <f t="shared" ref="AE177:AP177" si="100">AD182*$B177</f>
        <v>#DIV/0!</v>
      </c>
      <c r="AF177" s="1" t="e">
        <f t="shared" si="100"/>
        <v>#DIV/0!</v>
      </c>
      <c r="AG177" s="1" t="e">
        <f t="shared" si="100"/>
        <v>#DIV/0!</v>
      </c>
      <c r="AH177" s="1" t="e">
        <f t="shared" si="100"/>
        <v>#DIV/0!</v>
      </c>
      <c r="AI177" s="1" t="e">
        <f t="shared" si="100"/>
        <v>#DIV/0!</v>
      </c>
      <c r="AJ177" s="1" t="e">
        <f t="shared" si="100"/>
        <v>#DIV/0!</v>
      </c>
      <c r="AK177" s="1" t="e">
        <f t="shared" si="100"/>
        <v>#DIV/0!</v>
      </c>
      <c r="AL177" s="1" t="e">
        <f t="shared" si="100"/>
        <v>#DIV/0!</v>
      </c>
      <c r="AM177" s="1" t="e">
        <f t="shared" si="100"/>
        <v>#DIV/0!</v>
      </c>
      <c r="AN177" s="1" t="e">
        <f t="shared" si="100"/>
        <v>#DIV/0!</v>
      </c>
      <c r="AO177" s="1" t="e">
        <f t="shared" si="100"/>
        <v>#DIV/0!</v>
      </c>
      <c r="AP177" s="1" t="e">
        <f t="shared" si="100"/>
        <v>#DIV/0!</v>
      </c>
    </row>
    <row r="178" spans="1:42">
      <c r="A178" s="1" t="s">
        <v>91</v>
      </c>
      <c r="B178" s="12">
        <f>Calc1!B123</f>
        <v>0</v>
      </c>
      <c r="C178" s="12">
        <f>Calc1!C123</f>
        <v>0</v>
      </c>
      <c r="D178" s="12">
        <f>Calc1!D123</f>
        <v>0</v>
      </c>
      <c r="G178" s="1">
        <f>F183*$B178</f>
        <v>0</v>
      </c>
      <c r="H178" s="1">
        <f t="shared" ref="H178:M178" si="101">G183*$B178</f>
        <v>0</v>
      </c>
      <c r="I178" s="1" t="e">
        <f t="shared" si="101"/>
        <v>#DIV/0!</v>
      </c>
      <c r="J178" s="1" t="e">
        <f t="shared" si="101"/>
        <v>#DIV/0!</v>
      </c>
      <c r="K178" s="1" t="e">
        <f t="shared" si="101"/>
        <v>#DIV/0!</v>
      </c>
      <c r="L178" s="1" t="e">
        <f t="shared" si="101"/>
        <v>#DIV/0!</v>
      </c>
      <c r="M178" s="1" t="e">
        <f t="shared" si="101"/>
        <v>#DIV/0!</v>
      </c>
      <c r="N178" s="1" t="e">
        <f t="shared" ref="N178:AD178" si="102">M183*$B178</f>
        <v>#DIV/0!</v>
      </c>
      <c r="O178" s="1" t="e">
        <f t="shared" si="102"/>
        <v>#DIV/0!</v>
      </c>
      <c r="P178" s="1" t="e">
        <f t="shared" si="102"/>
        <v>#DIV/0!</v>
      </c>
      <c r="Q178" s="1" t="e">
        <f t="shared" si="102"/>
        <v>#DIV/0!</v>
      </c>
      <c r="R178" s="1" t="e">
        <f t="shared" si="102"/>
        <v>#DIV/0!</v>
      </c>
      <c r="S178" s="1" t="e">
        <f t="shared" si="102"/>
        <v>#DIV/0!</v>
      </c>
      <c r="T178" s="1" t="e">
        <f t="shared" si="102"/>
        <v>#DIV/0!</v>
      </c>
      <c r="U178" s="1" t="e">
        <f t="shared" si="102"/>
        <v>#DIV/0!</v>
      </c>
      <c r="V178" s="1" t="e">
        <f t="shared" si="102"/>
        <v>#DIV/0!</v>
      </c>
      <c r="W178" s="1" t="e">
        <f t="shared" si="102"/>
        <v>#DIV/0!</v>
      </c>
      <c r="X178" s="1" t="e">
        <f t="shared" si="102"/>
        <v>#DIV/0!</v>
      </c>
      <c r="Y178" s="1" t="e">
        <f t="shared" si="102"/>
        <v>#DIV/0!</v>
      </c>
      <c r="Z178" s="1" t="e">
        <f t="shared" si="102"/>
        <v>#DIV/0!</v>
      </c>
      <c r="AA178" s="1" t="e">
        <f t="shared" si="102"/>
        <v>#DIV/0!</v>
      </c>
      <c r="AB178" s="1" t="e">
        <f t="shared" si="102"/>
        <v>#DIV/0!</v>
      </c>
      <c r="AC178" s="1" t="e">
        <f t="shared" si="102"/>
        <v>#DIV/0!</v>
      </c>
      <c r="AD178" s="1" t="e">
        <f t="shared" si="102"/>
        <v>#DIV/0!</v>
      </c>
      <c r="AE178" s="1" t="e">
        <f t="shared" ref="AE178:AP178" si="103">AD183*$B178</f>
        <v>#DIV/0!</v>
      </c>
      <c r="AF178" s="1" t="e">
        <f t="shared" si="103"/>
        <v>#DIV/0!</v>
      </c>
      <c r="AG178" s="1" t="e">
        <f t="shared" si="103"/>
        <v>#DIV/0!</v>
      </c>
      <c r="AH178" s="1" t="e">
        <f t="shared" si="103"/>
        <v>#DIV/0!</v>
      </c>
      <c r="AI178" s="1" t="e">
        <f t="shared" si="103"/>
        <v>#DIV/0!</v>
      </c>
      <c r="AJ178" s="1" t="e">
        <f t="shared" si="103"/>
        <v>#DIV/0!</v>
      </c>
      <c r="AK178" s="1" t="e">
        <f t="shared" si="103"/>
        <v>#DIV/0!</v>
      </c>
      <c r="AL178" s="1" t="e">
        <f t="shared" si="103"/>
        <v>#DIV/0!</v>
      </c>
      <c r="AM178" s="1" t="e">
        <f t="shared" si="103"/>
        <v>#DIV/0!</v>
      </c>
      <c r="AN178" s="1" t="e">
        <f t="shared" si="103"/>
        <v>#DIV/0!</v>
      </c>
      <c r="AO178" s="1" t="e">
        <f t="shared" si="103"/>
        <v>#DIV/0!</v>
      </c>
      <c r="AP178" s="1" t="e">
        <f t="shared" si="103"/>
        <v>#DIV/0!</v>
      </c>
    </row>
    <row r="179" spans="1:42">
      <c r="A179" s="1" t="s">
        <v>92</v>
      </c>
      <c r="B179" s="12">
        <f>Calc1!B124</f>
        <v>0</v>
      </c>
      <c r="C179" s="12">
        <f>Calc1!C124</f>
        <v>0</v>
      </c>
      <c r="D179" s="12">
        <f>Calc1!D124</f>
        <v>0</v>
      </c>
      <c r="G179" s="1">
        <f>(F184+F185)*$B179</f>
        <v>0</v>
      </c>
      <c r="H179" s="1">
        <f t="shared" ref="H179:M179" si="104">(G184+G185)*$B179</f>
        <v>0</v>
      </c>
      <c r="I179" s="1">
        <f t="shared" si="104"/>
        <v>0</v>
      </c>
      <c r="J179" s="1" t="e">
        <f t="shared" si="104"/>
        <v>#DIV/0!</v>
      </c>
      <c r="K179" s="1" t="e">
        <f t="shared" si="104"/>
        <v>#DIV/0!</v>
      </c>
      <c r="L179" s="1" t="e">
        <f t="shared" si="104"/>
        <v>#DIV/0!</v>
      </c>
      <c r="M179" s="1" t="e">
        <f t="shared" si="104"/>
        <v>#DIV/0!</v>
      </c>
      <c r="N179" s="1" t="e">
        <f t="shared" ref="N179:AD179" si="105">(M184+M185)*$B179</f>
        <v>#DIV/0!</v>
      </c>
      <c r="O179" s="1" t="e">
        <f t="shared" si="105"/>
        <v>#DIV/0!</v>
      </c>
      <c r="P179" s="1" t="e">
        <f t="shared" si="105"/>
        <v>#DIV/0!</v>
      </c>
      <c r="Q179" s="1" t="e">
        <f t="shared" si="105"/>
        <v>#DIV/0!</v>
      </c>
      <c r="R179" s="1" t="e">
        <f t="shared" si="105"/>
        <v>#DIV/0!</v>
      </c>
      <c r="S179" s="1" t="e">
        <f t="shared" si="105"/>
        <v>#DIV/0!</v>
      </c>
      <c r="T179" s="1" t="e">
        <f t="shared" si="105"/>
        <v>#DIV/0!</v>
      </c>
      <c r="U179" s="1" t="e">
        <f t="shared" si="105"/>
        <v>#DIV/0!</v>
      </c>
      <c r="V179" s="1" t="e">
        <f t="shared" si="105"/>
        <v>#DIV/0!</v>
      </c>
      <c r="W179" s="1" t="e">
        <f t="shared" si="105"/>
        <v>#DIV/0!</v>
      </c>
      <c r="X179" s="1" t="e">
        <f t="shared" si="105"/>
        <v>#DIV/0!</v>
      </c>
      <c r="Y179" s="1" t="e">
        <f t="shared" si="105"/>
        <v>#DIV/0!</v>
      </c>
      <c r="Z179" s="1" t="e">
        <f t="shared" si="105"/>
        <v>#DIV/0!</v>
      </c>
      <c r="AA179" s="1" t="e">
        <f t="shared" si="105"/>
        <v>#DIV/0!</v>
      </c>
      <c r="AB179" s="1" t="e">
        <f t="shared" si="105"/>
        <v>#DIV/0!</v>
      </c>
      <c r="AC179" s="1" t="e">
        <f t="shared" si="105"/>
        <v>#DIV/0!</v>
      </c>
      <c r="AD179" s="1" t="e">
        <f t="shared" si="105"/>
        <v>#DIV/0!</v>
      </c>
      <c r="AE179" s="1" t="e">
        <f t="shared" ref="AE179:AP179" si="106">(AD184+AD185)*$B179</f>
        <v>#DIV/0!</v>
      </c>
      <c r="AF179" s="1" t="e">
        <f t="shared" si="106"/>
        <v>#DIV/0!</v>
      </c>
      <c r="AG179" s="1" t="e">
        <f t="shared" si="106"/>
        <v>#DIV/0!</v>
      </c>
      <c r="AH179" s="1" t="e">
        <f t="shared" si="106"/>
        <v>#DIV/0!</v>
      </c>
      <c r="AI179" s="1" t="e">
        <f t="shared" si="106"/>
        <v>#DIV/0!</v>
      </c>
      <c r="AJ179" s="1" t="e">
        <f t="shared" si="106"/>
        <v>#DIV/0!</v>
      </c>
      <c r="AK179" s="1" t="e">
        <f t="shared" si="106"/>
        <v>#DIV/0!</v>
      </c>
      <c r="AL179" s="1" t="e">
        <f t="shared" si="106"/>
        <v>#DIV/0!</v>
      </c>
      <c r="AM179" s="1" t="e">
        <f t="shared" si="106"/>
        <v>#DIV/0!</v>
      </c>
      <c r="AN179" s="1" t="e">
        <f t="shared" si="106"/>
        <v>#DIV/0!</v>
      </c>
      <c r="AO179" s="1" t="e">
        <f t="shared" si="106"/>
        <v>#DIV/0!</v>
      </c>
      <c r="AP179" s="1" t="e">
        <f t="shared" si="106"/>
        <v>#DIV/0!</v>
      </c>
    </row>
    <row r="180" spans="1:42">
      <c r="G180" s="1" t="e">
        <f t="shared" ref="G180:AD180" si="107">SUM(G176:G179)</f>
        <v>#DIV/0!</v>
      </c>
      <c r="H180" s="1" t="e">
        <f t="shared" si="107"/>
        <v>#DIV/0!</v>
      </c>
      <c r="I180" s="1" t="e">
        <f t="shared" si="107"/>
        <v>#DIV/0!</v>
      </c>
      <c r="J180" s="1" t="e">
        <f t="shared" si="107"/>
        <v>#DIV/0!</v>
      </c>
      <c r="K180" s="1" t="e">
        <f t="shared" si="107"/>
        <v>#DIV/0!</v>
      </c>
      <c r="L180" s="1" t="e">
        <f t="shared" si="107"/>
        <v>#DIV/0!</v>
      </c>
      <c r="M180" s="1" t="e">
        <f t="shared" si="107"/>
        <v>#DIV/0!</v>
      </c>
      <c r="N180" s="1" t="e">
        <f t="shared" si="107"/>
        <v>#DIV/0!</v>
      </c>
      <c r="O180" s="1" t="e">
        <f t="shared" si="107"/>
        <v>#DIV/0!</v>
      </c>
      <c r="P180" s="1" t="e">
        <f t="shared" si="107"/>
        <v>#DIV/0!</v>
      </c>
      <c r="Q180" s="1" t="e">
        <f t="shared" si="107"/>
        <v>#DIV/0!</v>
      </c>
      <c r="R180" s="1" t="e">
        <f t="shared" si="107"/>
        <v>#DIV/0!</v>
      </c>
      <c r="S180" s="1" t="e">
        <f t="shared" si="107"/>
        <v>#DIV/0!</v>
      </c>
      <c r="T180" s="1" t="e">
        <f t="shared" si="107"/>
        <v>#DIV/0!</v>
      </c>
      <c r="U180" s="1" t="e">
        <f t="shared" si="107"/>
        <v>#DIV/0!</v>
      </c>
      <c r="V180" s="1" t="e">
        <f t="shared" si="107"/>
        <v>#DIV/0!</v>
      </c>
      <c r="W180" s="1" t="e">
        <f t="shared" si="107"/>
        <v>#DIV/0!</v>
      </c>
      <c r="X180" s="1" t="e">
        <f t="shared" si="107"/>
        <v>#DIV/0!</v>
      </c>
      <c r="Y180" s="1" t="e">
        <f t="shared" si="107"/>
        <v>#DIV/0!</v>
      </c>
      <c r="Z180" s="1" t="e">
        <f t="shared" si="107"/>
        <v>#DIV/0!</v>
      </c>
      <c r="AA180" s="1" t="e">
        <f t="shared" si="107"/>
        <v>#DIV/0!</v>
      </c>
      <c r="AB180" s="1" t="e">
        <f t="shared" si="107"/>
        <v>#DIV/0!</v>
      </c>
      <c r="AC180" s="1" t="e">
        <f t="shared" si="107"/>
        <v>#DIV/0!</v>
      </c>
      <c r="AD180" s="1" t="e">
        <f t="shared" si="107"/>
        <v>#DIV/0!</v>
      </c>
      <c r="AE180" s="1" t="e">
        <f t="shared" ref="AE180:AP180" si="108">SUM(AE176:AE179)</f>
        <v>#DIV/0!</v>
      </c>
      <c r="AF180" s="1" t="e">
        <f t="shared" si="108"/>
        <v>#DIV/0!</v>
      </c>
      <c r="AG180" s="1" t="e">
        <f t="shared" si="108"/>
        <v>#DIV/0!</v>
      </c>
      <c r="AH180" s="1" t="e">
        <f t="shared" si="108"/>
        <v>#DIV/0!</v>
      </c>
      <c r="AI180" s="1" t="e">
        <f t="shared" si="108"/>
        <v>#DIV/0!</v>
      </c>
      <c r="AJ180" s="1" t="e">
        <f t="shared" si="108"/>
        <v>#DIV/0!</v>
      </c>
      <c r="AK180" s="1" t="e">
        <f t="shared" si="108"/>
        <v>#DIV/0!</v>
      </c>
      <c r="AL180" s="1" t="e">
        <f t="shared" si="108"/>
        <v>#DIV/0!</v>
      </c>
      <c r="AM180" s="1" t="e">
        <f t="shared" si="108"/>
        <v>#DIV/0!</v>
      </c>
      <c r="AN180" s="1" t="e">
        <f t="shared" si="108"/>
        <v>#DIV/0!</v>
      </c>
      <c r="AO180" s="1" t="e">
        <f t="shared" si="108"/>
        <v>#DIV/0!</v>
      </c>
      <c r="AP180" s="1" t="e">
        <f t="shared" si="108"/>
        <v>#DIV/0!</v>
      </c>
    </row>
    <row r="181" spans="1:42">
      <c r="A181" s="1" t="s">
        <v>162</v>
      </c>
      <c r="F181" s="2" t="s">
        <v>37</v>
      </c>
    </row>
    <row r="182" spans="1:42">
      <c r="A182" s="1" t="s">
        <v>89</v>
      </c>
      <c r="F182" s="2">
        <f>Calc1!F121</f>
        <v>0</v>
      </c>
      <c r="G182" s="1" t="e">
        <f>G81+G87+'GST Calc'!F60-G171-Calc2!G176</f>
        <v>#DIV/0!</v>
      </c>
      <c r="H182" s="1" t="e">
        <f>H81+H87+'GST Calc'!G60-H171-Calc2!H176</f>
        <v>#DIV/0!</v>
      </c>
      <c r="I182" s="1" t="e">
        <f>I81+I87+'GST Calc'!H60-I171-Calc2!I176</f>
        <v>#DIV/0!</v>
      </c>
      <c r="J182" s="1" t="e">
        <f>J81+J87+'GST Calc'!I60-J171-Calc2!J176</f>
        <v>#DIV/0!</v>
      </c>
      <c r="K182" s="1" t="e">
        <f>K81+K87+'GST Calc'!J60-K171-Calc2!K176</f>
        <v>#DIV/0!</v>
      </c>
      <c r="L182" s="1" t="e">
        <f>L81+L87+'GST Calc'!K60-L171-Calc2!L176</f>
        <v>#DIV/0!</v>
      </c>
      <c r="M182" s="1" t="e">
        <f>M81+M87+'GST Calc'!L60-M171-Calc2!M176</f>
        <v>#DIV/0!</v>
      </c>
      <c r="N182" s="1" t="e">
        <f>N81+N87+'GST Calc'!M60-N171-Calc2!N176</f>
        <v>#DIV/0!</v>
      </c>
      <c r="O182" s="1" t="e">
        <f>O81+O87+'GST Calc'!N60-O171-Calc2!O176</f>
        <v>#DIV/0!</v>
      </c>
      <c r="P182" s="1" t="e">
        <f>P81+P87+'GST Calc'!O60-P171-Calc2!P176</f>
        <v>#DIV/0!</v>
      </c>
      <c r="Q182" s="1" t="e">
        <f>Q81+Q87+'GST Calc'!P60-Q171-Calc2!Q176</f>
        <v>#DIV/0!</v>
      </c>
      <c r="R182" s="1" t="e">
        <f>R81+R87+'GST Calc'!Q60-R171-Calc2!R176</f>
        <v>#DIV/0!</v>
      </c>
      <c r="S182" s="1" t="e">
        <f>S81+S87+'GST Calc'!R60-S171-Calc2!S176</f>
        <v>#DIV/0!</v>
      </c>
      <c r="T182" s="1" t="e">
        <f>T81+T87+'GST Calc'!S60-T171-Calc2!T176</f>
        <v>#DIV/0!</v>
      </c>
      <c r="U182" s="1" t="e">
        <f>U81+U87+'GST Calc'!T60-U171-Calc2!U176</f>
        <v>#DIV/0!</v>
      </c>
      <c r="V182" s="1" t="e">
        <f>V81+V87+'GST Calc'!U60-V171-Calc2!V176</f>
        <v>#DIV/0!</v>
      </c>
      <c r="W182" s="1" t="e">
        <f>W81+W87+'GST Calc'!V60-W171-Calc2!W176</f>
        <v>#DIV/0!</v>
      </c>
      <c r="X182" s="1" t="e">
        <f>X81+X87+'GST Calc'!W60-X171-Calc2!X176</f>
        <v>#DIV/0!</v>
      </c>
      <c r="Y182" s="1" t="e">
        <f>Y81+Y87+'GST Calc'!X60-Y171-Calc2!Y176</f>
        <v>#DIV/0!</v>
      </c>
      <c r="Z182" s="1" t="e">
        <f>Z81+Z87+'GST Calc'!Y60-Z171-Calc2!Z176</f>
        <v>#DIV/0!</v>
      </c>
      <c r="AA182" s="1" t="e">
        <f>AA81+AA87+'GST Calc'!Z60-AA171-Calc2!AA176</f>
        <v>#DIV/0!</v>
      </c>
      <c r="AB182" s="1" t="e">
        <f>AB81+AB87+'GST Calc'!AA60-AB171-Calc2!AB176</f>
        <v>#DIV/0!</v>
      </c>
      <c r="AC182" s="1" t="e">
        <f>AC81+AC87+'GST Calc'!AB60-AC171-Calc2!AC176</f>
        <v>#DIV/0!</v>
      </c>
      <c r="AD182" s="1" t="e">
        <f>AD81+AD87+'GST Calc'!AC60-AD171-Calc2!AD176</f>
        <v>#DIV/0!</v>
      </c>
      <c r="AE182" s="1" t="e">
        <f>AE81+AE87+'GST Calc'!AD60-AE171-Calc2!AE176</f>
        <v>#DIV/0!</v>
      </c>
      <c r="AF182" s="1" t="e">
        <f>AF81+AF87+'GST Calc'!AE60-AF171-Calc2!AF176</f>
        <v>#DIV/0!</v>
      </c>
      <c r="AG182" s="1" t="e">
        <f>AG81+AG87+'GST Calc'!AF60-AG171-Calc2!AG176</f>
        <v>#DIV/0!</v>
      </c>
      <c r="AH182" s="1" t="e">
        <f>AH81+AH87+'GST Calc'!AG60-AH171-Calc2!AH176</f>
        <v>#DIV/0!</v>
      </c>
      <c r="AI182" s="1" t="e">
        <f>AI81+AI87+'GST Calc'!AH60-AI171-Calc2!AI176</f>
        <v>#DIV/0!</v>
      </c>
      <c r="AJ182" s="1" t="e">
        <f>AJ81+AJ87+'GST Calc'!AI60-AJ171-Calc2!AJ176</f>
        <v>#DIV/0!</v>
      </c>
      <c r="AK182" s="1" t="e">
        <f>AK81+AK87+'GST Calc'!AJ60-AK171-Calc2!AK176</f>
        <v>#DIV/0!</v>
      </c>
      <c r="AL182" s="1" t="e">
        <f>AL81+AL87+'GST Calc'!AK60-AL171-Calc2!AL176</f>
        <v>#DIV/0!</v>
      </c>
      <c r="AM182" s="1" t="e">
        <f>AM81+AM87+'GST Calc'!AL60-AM171-Calc2!AM176</f>
        <v>#DIV/0!</v>
      </c>
      <c r="AN182" s="1" t="e">
        <f>AN81+AN87+'GST Calc'!AM60-AN171-Calc2!AN176</f>
        <v>#DIV/0!</v>
      </c>
      <c r="AO182" s="1" t="e">
        <f>AO81+AO87+'GST Calc'!AN60-AO171-Calc2!AO176</f>
        <v>#DIV/0!</v>
      </c>
      <c r="AP182" s="1" t="e">
        <f>AP81+AP87+'GST Calc'!AO60-AP171-Calc2!AP176</f>
        <v>#DIV/0!</v>
      </c>
    </row>
    <row r="183" spans="1:42">
      <c r="A183" s="1" t="s">
        <v>90</v>
      </c>
      <c r="F183" s="2">
        <f>Calc1!F122</f>
        <v>0</v>
      </c>
      <c r="G183" s="1">
        <f>F182-G177</f>
        <v>0</v>
      </c>
      <c r="H183" s="1" t="e">
        <f t="shared" ref="H183:M183" si="109">G182-H177</f>
        <v>#DIV/0!</v>
      </c>
      <c r="I183" s="1" t="e">
        <f t="shared" si="109"/>
        <v>#DIV/0!</v>
      </c>
      <c r="J183" s="1" t="e">
        <f t="shared" si="109"/>
        <v>#DIV/0!</v>
      </c>
      <c r="K183" s="1" t="e">
        <f t="shared" si="109"/>
        <v>#DIV/0!</v>
      </c>
      <c r="L183" s="1" t="e">
        <f t="shared" si="109"/>
        <v>#DIV/0!</v>
      </c>
      <c r="M183" s="1" t="e">
        <f t="shared" si="109"/>
        <v>#DIV/0!</v>
      </c>
      <c r="N183" s="1" t="e">
        <f t="shared" ref="N183:AD183" si="110">M182-N177</f>
        <v>#DIV/0!</v>
      </c>
      <c r="O183" s="1" t="e">
        <f t="shared" si="110"/>
        <v>#DIV/0!</v>
      </c>
      <c r="P183" s="1" t="e">
        <f t="shared" si="110"/>
        <v>#DIV/0!</v>
      </c>
      <c r="Q183" s="1" t="e">
        <f t="shared" si="110"/>
        <v>#DIV/0!</v>
      </c>
      <c r="R183" s="1" t="e">
        <f t="shared" si="110"/>
        <v>#DIV/0!</v>
      </c>
      <c r="S183" s="1" t="e">
        <f t="shared" si="110"/>
        <v>#DIV/0!</v>
      </c>
      <c r="T183" s="1" t="e">
        <f t="shared" si="110"/>
        <v>#DIV/0!</v>
      </c>
      <c r="U183" s="1" t="e">
        <f t="shared" si="110"/>
        <v>#DIV/0!</v>
      </c>
      <c r="V183" s="1" t="e">
        <f t="shared" si="110"/>
        <v>#DIV/0!</v>
      </c>
      <c r="W183" s="1" t="e">
        <f t="shared" si="110"/>
        <v>#DIV/0!</v>
      </c>
      <c r="X183" s="1" t="e">
        <f t="shared" si="110"/>
        <v>#DIV/0!</v>
      </c>
      <c r="Y183" s="1" t="e">
        <f t="shared" si="110"/>
        <v>#DIV/0!</v>
      </c>
      <c r="Z183" s="1" t="e">
        <f t="shared" si="110"/>
        <v>#DIV/0!</v>
      </c>
      <c r="AA183" s="1" t="e">
        <f t="shared" si="110"/>
        <v>#DIV/0!</v>
      </c>
      <c r="AB183" s="1" t="e">
        <f t="shared" si="110"/>
        <v>#DIV/0!</v>
      </c>
      <c r="AC183" s="1" t="e">
        <f t="shared" si="110"/>
        <v>#DIV/0!</v>
      </c>
      <c r="AD183" s="1" t="e">
        <f t="shared" si="110"/>
        <v>#DIV/0!</v>
      </c>
      <c r="AE183" s="1" t="e">
        <f t="shared" ref="AE183:AP183" si="111">AD182-AE177</f>
        <v>#DIV/0!</v>
      </c>
      <c r="AF183" s="1" t="e">
        <f t="shared" si="111"/>
        <v>#DIV/0!</v>
      </c>
      <c r="AG183" s="1" t="e">
        <f t="shared" si="111"/>
        <v>#DIV/0!</v>
      </c>
      <c r="AH183" s="1" t="e">
        <f t="shared" si="111"/>
        <v>#DIV/0!</v>
      </c>
      <c r="AI183" s="1" t="e">
        <f t="shared" si="111"/>
        <v>#DIV/0!</v>
      </c>
      <c r="AJ183" s="1" t="e">
        <f t="shared" si="111"/>
        <v>#DIV/0!</v>
      </c>
      <c r="AK183" s="1" t="e">
        <f t="shared" si="111"/>
        <v>#DIV/0!</v>
      </c>
      <c r="AL183" s="1" t="e">
        <f t="shared" si="111"/>
        <v>#DIV/0!</v>
      </c>
      <c r="AM183" s="1" t="e">
        <f t="shared" si="111"/>
        <v>#DIV/0!</v>
      </c>
      <c r="AN183" s="1" t="e">
        <f t="shared" si="111"/>
        <v>#DIV/0!</v>
      </c>
      <c r="AO183" s="1" t="e">
        <f t="shared" si="111"/>
        <v>#DIV/0!</v>
      </c>
      <c r="AP183" s="1" t="e">
        <f t="shared" si="111"/>
        <v>#DIV/0!</v>
      </c>
    </row>
    <row r="184" spans="1:42">
      <c r="A184" s="1" t="s">
        <v>91</v>
      </c>
      <c r="F184" s="2">
        <f>Calc1!F123</f>
        <v>0</v>
      </c>
      <c r="G184" s="1">
        <f>F183-G178</f>
        <v>0</v>
      </c>
      <c r="H184" s="1">
        <f t="shared" ref="H184:M184" si="112">G183-H178</f>
        <v>0</v>
      </c>
      <c r="I184" s="1" t="e">
        <f t="shared" si="112"/>
        <v>#DIV/0!</v>
      </c>
      <c r="J184" s="1" t="e">
        <f t="shared" si="112"/>
        <v>#DIV/0!</v>
      </c>
      <c r="K184" s="1" t="e">
        <f t="shared" si="112"/>
        <v>#DIV/0!</v>
      </c>
      <c r="L184" s="1" t="e">
        <f t="shared" si="112"/>
        <v>#DIV/0!</v>
      </c>
      <c r="M184" s="1" t="e">
        <f t="shared" si="112"/>
        <v>#DIV/0!</v>
      </c>
      <c r="N184" s="1" t="e">
        <f t="shared" ref="N184:AD184" si="113">M183-N178</f>
        <v>#DIV/0!</v>
      </c>
      <c r="O184" s="1" t="e">
        <f t="shared" si="113"/>
        <v>#DIV/0!</v>
      </c>
      <c r="P184" s="1" t="e">
        <f t="shared" si="113"/>
        <v>#DIV/0!</v>
      </c>
      <c r="Q184" s="1" t="e">
        <f t="shared" si="113"/>
        <v>#DIV/0!</v>
      </c>
      <c r="R184" s="1" t="e">
        <f t="shared" si="113"/>
        <v>#DIV/0!</v>
      </c>
      <c r="S184" s="1" t="e">
        <f t="shared" si="113"/>
        <v>#DIV/0!</v>
      </c>
      <c r="T184" s="1" t="e">
        <f t="shared" si="113"/>
        <v>#DIV/0!</v>
      </c>
      <c r="U184" s="1" t="e">
        <f t="shared" si="113"/>
        <v>#DIV/0!</v>
      </c>
      <c r="V184" s="1" t="e">
        <f t="shared" si="113"/>
        <v>#DIV/0!</v>
      </c>
      <c r="W184" s="1" t="e">
        <f t="shared" si="113"/>
        <v>#DIV/0!</v>
      </c>
      <c r="X184" s="1" t="e">
        <f t="shared" si="113"/>
        <v>#DIV/0!</v>
      </c>
      <c r="Y184" s="1" t="e">
        <f t="shared" si="113"/>
        <v>#DIV/0!</v>
      </c>
      <c r="Z184" s="1" t="e">
        <f t="shared" si="113"/>
        <v>#DIV/0!</v>
      </c>
      <c r="AA184" s="1" t="e">
        <f t="shared" si="113"/>
        <v>#DIV/0!</v>
      </c>
      <c r="AB184" s="1" t="e">
        <f t="shared" si="113"/>
        <v>#DIV/0!</v>
      </c>
      <c r="AC184" s="1" t="e">
        <f t="shared" si="113"/>
        <v>#DIV/0!</v>
      </c>
      <c r="AD184" s="1" t="e">
        <f t="shared" si="113"/>
        <v>#DIV/0!</v>
      </c>
      <c r="AE184" s="1" t="e">
        <f t="shared" ref="AE184:AP184" si="114">AD183-AE178</f>
        <v>#DIV/0!</v>
      </c>
      <c r="AF184" s="1" t="e">
        <f t="shared" si="114"/>
        <v>#DIV/0!</v>
      </c>
      <c r="AG184" s="1" t="e">
        <f t="shared" si="114"/>
        <v>#DIV/0!</v>
      </c>
      <c r="AH184" s="1" t="e">
        <f t="shared" si="114"/>
        <v>#DIV/0!</v>
      </c>
      <c r="AI184" s="1" t="e">
        <f t="shared" si="114"/>
        <v>#DIV/0!</v>
      </c>
      <c r="AJ184" s="1" t="e">
        <f t="shared" si="114"/>
        <v>#DIV/0!</v>
      </c>
      <c r="AK184" s="1" t="e">
        <f t="shared" si="114"/>
        <v>#DIV/0!</v>
      </c>
      <c r="AL184" s="1" t="e">
        <f t="shared" si="114"/>
        <v>#DIV/0!</v>
      </c>
      <c r="AM184" s="1" t="e">
        <f t="shared" si="114"/>
        <v>#DIV/0!</v>
      </c>
      <c r="AN184" s="1" t="e">
        <f t="shared" si="114"/>
        <v>#DIV/0!</v>
      </c>
      <c r="AO184" s="1" t="e">
        <f t="shared" si="114"/>
        <v>#DIV/0!</v>
      </c>
      <c r="AP184" s="1" t="e">
        <f t="shared" si="114"/>
        <v>#DIV/0!</v>
      </c>
    </row>
    <row r="185" spans="1:42">
      <c r="A185" s="1" t="s">
        <v>92</v>
      </c>
      <c r="F185" s="2">
        <f>Calc1!F124</f>
        <v>0</v>
      </c>
      <c r="G185" s="1">
        <f>F184+F185-G179</f>
        <v>0</v>
      </c>
      <c r="H185" s="1">
        <f t="shared" ref="H185:M185" si="115">G184+G185-H179</f>
        <v>0</v>
      </c>
      <c r="I185" s="1">
        <f t="shared" si="115"/>
        <v>0</v>
      </c>
      <c r="J185" s="1" t="e">
        <f t="shared" si="115"/>
        <v>#DIV/0!</v>
      </c>
      <c r="K185" s="1" t="e">
        <f t="shared" si="115"/>
        <v>#DIV/0!</v>
      </c>
      <c r="L185" s="1" t="e">
        <f t="shared" si="115"/>
        <v>#DIV/0!</v>
      </c>
      <c r="M185" s="1" t="e">
        <f t="shared" si="115"/>
        <v>#DIV/0!</v>
      </c>
      <c r="N185" s="1" t="e">
        <f t="shared" ref="N185:AD185" si="116">M184+M185-N179</f>
        <v>#DIV/0!</v>
      </c>
      <c r="O185" s="1" t="e">
        <f t="shared" si="116"/>
        <v>#DIV/0!</v>
      </c>
      <c r="P185" s="1" t="e">
        <f t="shared" si="116"/>
        <v>#DIV/0!</v>
      </c>
      <c r="Q185" s="1" t="e">
        <f t="shared" si="116"/>
        <v>#DIV/0!</v>
      </c>
      <c r="R185" s="1" t="e">
        <f t="shared" si="116"/>
        <v>#DIV/0!</v>
      </c>
      <c r="S185" s="1" t="e">
        <f t="shared" si="116"/>
        <v>#DIV/0!</v>
      </c>
      <c r="T185" s="1" t="e">
        <f t="shared" si="116"/>
        <v>#DIV/0!</v>
      </c>
      <c r="U185" s="1" t="e">
        <f t="shared" si="116"/>
        <v>#DIV/0!</v>
      </c>
      <c r="V185" s="1" t="e">
        <f t="shared" si="116"/>
        <v>#DIV/0!</v>
      </c>
      <c r="W185" s="1" t="e">
        <f t="shared" si="116"/>
        <v>#DIV/0!</v>
      </c>
      <c r="X185" s="1" t="e">
        <f t="shared" si="116"/>
        <v>#DIV/0!</v>
      </c>
      <c r="Y185" s="1" t="e">
        <f t="shared" si="116"/>
        <v>#DIV/0!</v>
      </c>
      <c r="Z185" s="1" t="e">
        <f t="shared" si="116"/>
        <v>#DIV/0!</v>
      </c>
      <c r="AA185" s="1" t="e">
        <f t="shared" si="116"/>
        <v>#DIV/0!</v>
      </c>
      <c r="AB185" s="1" t="e">
        <f t="shared" si="116"/>
        <v>#DIV/0!</v>
      </c>
      <c r="AC185" s="1" t="e">
        <f t="shared" si="116"/>
        <v>#DIV/0!</v>
      </c>
      <c r="AD185" s="1" t="e">
        <f t="shared" si="116"/>
        <v>#DIV/0!</v>
      </c>
      <c r="AE185" s="1" t="e">
        <f t="shared" ref="AE185:AP185" si="117">AD184+AD185-AE179</f>
        <v>#DIV/0!</v>
      </c>
      <c r="AF185" s="1" t="e">
        <f t="shared" si="117"/>
        <v>#DIV/0!</v>
      </c>
      <c r="AG185" s="1" t="e">
        <f t="shared" si="117"/>
        <v>#DIV/0!</v>
      </c>
      <c r="AH185" s="1" t="e">
        <f t="shared" si="117"/>
        <v>#DIV/0!</v>
      </c>
      <c r="AI185" s="1" t="e">
        <f t="shared" si="117"/>
        <v>#DIV/0!</v>
      </c>
      <c r="AJ185" s="1" t="e">
        <f t="shared" si="117"/>
        <v>#DIV/0!</v>
      </c>
      <c r="AK185" s="1" t="e">
        <f t="shared" si="117"/>
        <v>#DIV/0!</v>
      </c>
      <c r="AL185" s="1" t="e">
        <f t="shared" si="117"/>
        <v>#DIV/0!</v>
      </c>
      <c r="AM185" s="1" t="e">
        <f t="shared" si="117"/>
        <v>#DIV/0!</v>
      </c>
      <c r="AN185" s="1" t="e">
        <f t="shared" si="117"/>
        <v>#DIV/0!</v>
      </c>
      <c r="AO185" s="1" t="e">
        <f t="shared" si="117"/>
        <v>#DIV/0!</v>
      </c>
      <c r="AP185" s="1" t="e">
        <f t="shared" si="117"/>
        <v>#DIV/0!</v>
      </c>
    </row>
    <row r="186" spans="1:42">
      <c r="F186" s="2">
        <f t="shared" ref="F186:AD186" si="118">SUM(F182:F185)</f>
        <v>0</v>
      </c>
      <c r="G186" s="1" t="e">
        <f t="shared" si="118"/>
        <v>#DIV/0!</v>
      </c>
      <c r="H186" s="1" t="e">
        <f t="shared" si="118"/>
        <v>#DIV/0!</v>
      </c>
      <c r="I186" s="1" t="e">
        <f t="shared" si="118"/>
        <v>#DIV/0!</v>
      </c>
      <c r="J186" s="1" t="e">
        <f t="shared" si="118"/>
        <v>#DIV/0!</v>
      </c>
      <c r="K186" s="1" t="e">
        <f t="shared" si="118"/>
        <v>#DIV/0!</v>
      </c>
      <c r="L186" s="1" t="e">
        <f t="shared" si="118"/>
        <v>#DIV/0!</v>
      </c>
      <c r="M186" s="1" t="e">
        <f t="shared" si="118"/>
        <v>#DIV/0!</v>
      </c>
      <c r="N186" s="1" t="e">
        <f t="shared" si="118"/>
        <v>#DIV/0!</v>
      </c>
      <c r="O186" s="1" t="e">
        <f t="shared" si="118"/>
        <v>#DIV/0!</v>
      </c>
      <c r="P186" s="1" t="e">
        <f t="shared" si="118"/>
        <v>#DIV/0!</v>
      </c>
      <c r="Q186" s="1" t="e">
        <f t="shared" si="118"/>
        <v>#DIV/0!</v>
      </c>
      <c r="R186" s="1" t="e">
        <f t="shared" si="118"/>
        <v>#DIV/0!</v>
      </c>
      <c r="S186" s="1" t="e">
        <f t="shared" si="118"/>
        <v>#DIV/0!</v>
      </c>
      <c r="T186" s="1" t="e">
        <f t="shared" si="118"/>
        <v>#DIV/0!</v>
      </c>
      <c r="U186" s="1" t="e">
        <f t="shared" si="118"/>
        <v>#DIV/0!</v>
      </c>
      <c r="V186" s="1" t="e">
        <f t="shared" si="118"/>
        <v>#DIV/0!</v>
      </c>
      <c r="W186" s="1" t="e">
        <f t="shared" si="118"/>
        <v>#DIV/0!</v>
      </c>
      <c r="X186" s="1" t="e">
        <f t="shared" si="118"/>
        <v>#DIV/0!</v>
      </c>
      <c r="Y186" s="1" t="e">
        <f t="shared" si="118"/>
        <v>#DIV/0!</v>
      </c>
      <c r="Z186" s="1" t="e">
        <f t="shared" si="118"/>
        <v>#DIV/0!</v>
      </c>
      <c r="AA186" s="1" t="e">
        <f t="shared" si="118"/>
        <v>#DIV/0!</v>
      </c>
      <c r="AB186" s="1" t="e">
        <f t="shared" si="118"/>
        <v>#DIV/0!</v>
      </c>
      <c r="AC186" s="1" t="e">
        <f t="shared" si="118"/>
        <v>#DIV/0!</v>
      </c>
      <c r="AD186" s="1" t="e">
        <f t="shared" si="118"/>
        <v>#DIV/0!</v>
      </c>
      <c r="AE186" s="1" t="e">
        <f t="shared" ref="AE186:AP186" si="119">SUM(AE182:AE185)</f>
        <v>#DIV/0!</v>
      </c>
      <c r="AF186" s="1" t="e">
        <f t="shared" si="119"/>
        <v>#DIV/0!</v>
      </c>
      <c r="AG186" s="1" t="e">
        <f t="shared" si="119"/>
        <v>#DIV/0!</v>
      </c>
      <c r="AH186" s="1" t="e">
        <f t="shared" si="119"/>
        <v>#DIV/0!</v>
      </c>
      <c r="AI186" s="1" t="e">
        <f t="shared" si="119"/>
        <v>#DIV/0!</v>
      </c>
      <c r="AJ186" s="1" t="e">
        <f t="shared" si="119"/>
        <v>#DIV/0!</v>
      </c>
      <c r="AK186" s="1" t="e">
        <f t="shared" si="119"/>
        <v>#DIV/0!</v>
      </c>
      <c r="AL186" s="1" t="e">
        <f t="shared" si="119"/>
        <v>#DIV/0!</v>
      </c>
      <c r="AM186" s="1" t="e">
        <f t="shared" si="119"/>
        <v>#DIV/0!</v>
      </c>
      <c r="AN186" s="1" t="e">
        <f t="shared" si="119"/>
        <v>#DIV/0!</v>
      </c>
      <c r="AO186" s="1" t="e">
        <f t="shared" si="119"/>
        <v>#DIV/0!</v>
      </c>
      <c r="AP186" s="1" t="e">
        <f t="shared" si="119"/>
        <v>#DIV/0!</v>
      </c>
    </row>
    <row r="188" spans="1:42">
      <c r="A188" s="1" t="s">
        <v>163</v>
      </c>
      <c r="B188" s="2" t="str">
        <f>B1</f>
        <v>Year 1</v>
      </c>
      <c r="C188" s="2" t="str">
        <f>C1</f>
        <v>Year 2</v>
      </c>
      <c r="D188" s="2" t="str">
        <f>D1</f>
        <v>Year 3</v>
      </c>
    </row>
    <row r="189" spans="1:42">
      <c r="A189" s="1" t="str">
        <f>Calc1!A128</f>
        <v>Land</v>
      </c>
      <c r="B189" s="1">
        <v>0</v>
      </c>
      <c r="C189" s="1">
        <v>0</v>
      </c>
      <c r="D189" s="1">
        <v>0</v>
      </c>
      <c r="G189" s="1">
        <f>$B189/12</f>
        <v>0</v>
      </c>
      <c r="H189" s="1">
        <f t="shared" ref="H189:R189" si="120">$B189/12</f>
        <v>0</v>
      </c>
      <c r="I189" s="1">
        <f t="shared" si="120"/>
        <v>0</v>
      </c>
      <c r="J189" s="1">
        <f t="shared" si="120"/>
        <v>0</v>
      </c>
      <c r="K189" s="1">
        <f t="shared" si="120"/>
        <v>0</v>
      </c>
      <c r="L189" s="1">
        <f t="shared" si="120"/>
        <v>0</v>
      </c>
      <c r="M189" s="1">
        <f t="shared" si="120"/>
        <v>0</v>
      </c>
      <c r="N189" s="1">
        <f t="shared" si="120"/>
        <v>0</v>
      </c>
      <c r="O189" s="1">
        <f t="shared" si="120"/>
        <v>0</v>
      </c>
      <c r="P189" s="1">
        <f t="shared" si="120"/>
        <v>0</v>
      </c>
      <c r="Q189" s="1">
        <f t="shared" si="120"/>
        <v>0</v>
      </c>
      <c r="R189" s="1">
        <f t="shared" si="120"/>
        <v>0</v>
      </c>
      <c r="S189" s="1">
        <f t="shared" ref="S189:AB193" si="121">$C189/12</f>
        <v>0</v>
      </c>
      <c r="T189" s="1">
        <f t="shared" si="121"/>
        <v>0</v>
      </c>
      <c r="U189" s="1">
        <f t="shared" si="121"/>
        <v>0</v>
      </c>
      <c r="V189" s="1">
        <f t="shared" si="121"/>
        <v>0</v>
      </c>
      <c r="W189" s="1">
        <f t="shared" si="121"/>
        <v>0</v>
      </c>
      <c r="X189" s="1">
        <f t="shared" si="121"/>
        <v>0</v>
      </c>
      <c r="Y189" s="1">
        <f t="shared" si="121"/>
        <v>0</v>
      </c>
      <c r="Z189" s="1">
        <f t="shared" si="121"/>
        <v>0</v>
      </c>
      <c r="AA189" s="1">
        <f t="shared" si="121"/>
        <v>0</v>
      </c>
      <c r="AB189" s="1">
        <f t="shared" si="121"/>
        <v>0</v>
      </c>
      <c r="AC189" s="1">
        <f t="shared" ref="AC189:AP193" si="122">$C189/12</f>
        <v>0</v>
      </c>
      <c r="AD189" s="1">
        <f t="shared" si="122"/>
        <v>0</v>
      </c>
      <c r="AE189" s="1">
        <f t="shared" si="122"/>
        <v>0</v>
      </c>
      <c r="AF189" s="1">
        <f t="shared" si="122"/>
        <v>0</v>
      </c>
      <c r="AG189" s="1">
        <f t="shared" si="122"/>
        <v>0</v>
      </c>
      <c r="AH189" s="1">
        <f t="shared" si="122"/>
        <v>0</v>
      </c>
      <c r="AI189" s="1">
        <f t="shared" si="122"/>
        <v>0</v>
      </c>
      <c r="AJ189" s="1">
        <f t="shared" si="122"/>
        <v>0</v>
      </c>
      <c r="AK189" s="1">
        <f t="shared" si="122"/>
        <v>0</v>
      </c>
      <c r="AL189" s="1">
        <f t="shared" si="122"/>
        <v>0</v>
      </c>
      <c r="AM189" s="1">
        <f t="shared" si="122"/>
        <v>0</v>
      </c>
      <c r="AN189" s="1">
        <f t="shared" si="122"/>
        <v>0</v>
      </c>
      <c r="AO189" s="1">
        <f t="shared" si="122"/>
        <v>0</v>
      </c>
      <c r="AP189" s="1">
        <f t="shared" si="122"/>
        <v>0</v>
      </c>
    </row>
    <row r="190" spans="1:42">
      <c r="A190" s="1" t="str">
        <f>Calc1!A129</f>
        <v>Buildings</v>
      </c>
      <c r="B190" s="1" t="e">
        <f>Calc1!B129*Calc1!F129</f>
        <v>#VALUE!</v>
      </c>
      <c r="C190" s="1" t="e">
        <f>B190</f>
        <v>#VALUE!</v>
      </c>
      <c r="D190" s="1" t="e">
        <f>C190</f>
        <v>#VALUE!</v>
      </c>
      <c r="G190" s="1" t="e">
        <f t="shared" ref="G190:R193" si="123">$B190/12</f>
        <v>#VALUE!</v>
      </c>
      <c r="H190" s="1" t="e">
        <f t="shared" si="123"/>
        <v>#VALUE!</v>
      </c>
      <c r="I190" s="1" t="e">
        <f t="shared" si="123"/>
        <v>#VALUE!</v>
      </c>
      <c r="J190" s="1" t="e">
        <f t="shared" si="123"/>
        <v>#VALUE!</v>
      </c>
      <c r="K190" s="1" t="e">
        <f t="shared" si="123"/>
        <v>#VALUE!</v>
      </c>
      <c r="L190" s="1" t="e">
        <f t="shared" si="123"/>
        <v>#VALUE!</v>
      </c>
      <c r="M190" s="1" t="e">
        <f t="shared" si="123"/>
        <v>#VALUE!</v>
      </c>
      <c r="N190" s="1" t="e">
        <f t="shared" si="123"/>
        <v>#VALUE!</v>
      </c>
      <c r="O190" s="1" t="e">
        <f t="shared" si="123"/>
        <v>#VALUE!</v>
      </c>
      <c r="P190" s="1" t="e">
        <f t="shared" si="123"/>
        <v>#VALUE!</v>
      </c>
      <c r="Q190" s="1" t="e">
        <f t="shared" si="123"/>
        <v>#VALUE!</v>
      </c>
      <c r="R190" s="1" t="e">
        <f t="shared" si="123"/>
        <v>#VALUE!</v>
      </c>
      <c r="S190" s="1" t="e">
        <f t="shared" si="121"/>
        <v>#VALUE!</v>
      </c>
      <c r="T190" s="1" t="e">
        <f t="shared" si="121"/>
        <v>#VALUE!</v>
      </c>
      <c r="U190" s="1" t="e">
        <f t="shared" si="121"/>
        <v>#VALUE!</v>
      </c>
      <c r="V190" s="1" t="e">
        <f t="shared" si="121"/>
        <v>#VALUE!</v>
      </c>
      <c r="W190" s="1" t="e">
        <f t="shared" si="121"/>
        <v>#VALUE!</v>
      </c>
      <c r="X190" s="1" t="e">
        <f t="shared" si="121"/>
        <v>#VALUE!</v>
      </c>
      <c r="Y190" s="1" t="e">
        <f t="shared" si="121"/>
        <v>#VALUE!</v>
      </c>
      <c r="Z190" s="1" t="e">
        <f t="shared" si="121"/>
        <v>#VALUE!</v>
      </c>
      <c r="AA190" s="1" t="e">
        <f t="shared" si="121"/>
        <v>#VALUE!</v>
      </c>
      <c r="AB190" s="1" t="e">
        <f t="shared" si="121"/>
        <v>#VALUE!</v>
      </c>
      <c r="AC190" s="1" t="e">
        <f t="shared" si="122"/>
        <v>#VALUE!</v>
      </c>
      <c r="AD190" s="1" t="e">
        <f t="shared" si="122"/>
        <v>#VALUE!</v>
      </c>
      <c r="AE190" s="1" t="e">
        <f t="shared" si="122"/>
        <v>#VALUE!</v>
      </c>
      <c r="AF190" s="1" t="e">
        <f t="shared" si="122"/>
        <v>#VALUE!</v>
      </c>
      <c r="AG190" s="1" t="e">
        <f t="shared" si="122"/>
        <v>#VALUE!</v>
      </c>
      <c r="AH190" s="1" t="e">
        <f t="shared" si="122"/>
        <v>#VALUE!</v>
      </c>
      <c r="AI190" s="1" t="e">
        <f t="shared" si="122"/>
        <v>#VALUE!</v>
      </c>
      <c r="AJ190" s="1" t="e">
        <f t="shared" si="122"/>
        <v>#VALUE!</v>
      </c>
      <c r="AK190" s="1" t="e">
        <f t="shared" si="122"/>
        <v>#VALUE!</v>
      </c>
      <c r="AL190" s="1" t="e">
        <f t="shared" si="122"/>
        <v>#VALUE!</v>
      </c>
      <c r="AM190" s="1" t="e">
        <f t="shared" si="122"/>
        <v>#VALUE!</v>
      </c>
      <c r="AN190" s="1" t="e">
        <f t="shared" si="122"/>
        <v>#VALUE!</v>
      </c>
      <c r="AO190" s="1" t="e">
        <f t="shared" si="122"/>
        <v>#VALUE!</v>
      </c>
      <c r="AP190" s="1" t="e">
        <f t="shared" si="122"/>
        <v>#VALUE!</v>
      </c>
    </row>
    <row r="191" spans="1:42">
      <c r="A191" s="1" t="str">
        <f>Calc1!A130</f>
        <v>Motor Vehicles</v>
      </c>
      <c r="B191" s="1" t="e">
        <f>Calc1!E130*Calc1!F130</f>
        <v>#VALUE!</v>
      </c>
      <c r="C191" s="1" t="e">
        <f>(Calc1!E130-B191)*Calc1!F130</f>
        <v>#VALUE!</v>
      </c>
      <c r="D191" s="1" t="e">
        <f>(Calc1!F130-C191)*Calc1!G130</f>
        <v>#VALUE!</v>
      </c>
      <c r="G191" s="1" t="e">
        <f t="shared" si="123"/>
        <v>#VALUE!</v>
      </c>
      <c r="H191" s="1" t="e">
        <f t="shared" si="123"/>
        <v>#VALUE!</v>
      </c>
      <c r="I191" s="1" t="e">
        <f t="shared" si="123"/>
        <v>#VALUE!</v>
      </c>
      <c r="J191" s="1" t="e">
        <f t="shared" si="123"/>
        <v>#VALUE!</v>
      </c>
      <c r="K191" s="1" t="e">
        <f t="shared" si="123"/>
        <v>#VALUE!</v>
      </c>
      <c r="L191" s="1" t="e">
        <f t="shared" si="123"/>
        <v>#VALUE!</v>
      </c>
      <c r="M191" s="1" t="e">
        <f t="shared" si="123"/>
        <v>#VALUE!</v>
      </c>
      <c r="N191" s="1" t="e">
        <f t="shared" si="123"/>
        <v>#VALUE!</v>
      </c>
      <c r="O191" s="1" t="e">
        <f t="shared" si="123"/>
        <v>#VALUE!</v>
      </c>
      <c r="P191" s="1" t="e">
        <f t="shared" si="123"/>
        <v>#VALUE!</v>
      </c>
      <c r="Q191" s="1" t="e">
        <f t="shared" si="123"/>
        <v>#VALUE!</v>
      </c>
      <c r="R191" s="1" t="e">
        <f t="shared" si="123"/>
        <v>#VALUE!</v>
      </c>
      <c r="S191" s="1" t="e">
        <f t="shared" si="121"/>
        <v>#VALUE!</v>
      </c>
      <c r="T191" s="1" t="e">
        <f t="shared" si="121"/>
        <v>#VALUE!</v>
      </c>
      <c r="U191" s="1" t="e">
        <f t="shared" si="121"/>
        <v>#VALUE!</v>
      </c>
      <c r="V191" s="1" t="e">
        <f t="shared" si="121"/>
        <v>#VALUE!</v>
      </c>
      <c r="W191" s="1" t="e">
        <f t="shared" si="121"/>
        <v>#VALUE!</v>
      </c>
      <c r="X191" s="1" t="e">
        <f t="shared" si="121"/>
        <v>#VALUE!</v>
      </c>
      <c r="Y191" s="1" t="e">
        <f t="shared" si="121"/>
        <v>#VALUE!</v>
      </c>
      <c r="Z191" s="1" t="e">
        <f t="shared" si="121"/>
        <v>#VALUE!</v>
      </c>
      <c r="AA191" s="1" t="e">
        <f t="shared" si="121"/>
        <v>#VALUE!</v>
      </c>
      <c r="AB191" s="1" t="e">
        <f t="shared" si="121"/>
        <v>#VALUE!</v>
      </c>
      <c r="AC191" s="1" t="e">
        <f t="shared" si="122"/>
        <v>#VALUE!</v>
      </c>
      <c r="AD191" s="1" t="e">
        <f t="shared" si="122"/>
        <v>#VALUE!</v>
      </c>
      <c r="AE191" s="1" t="e">
        <f t="shared" si="122"/>
        <v>#VALUE!</v>
      </c>
      <c r="AF191" s="1" t="e">
        <f t="shared" si="122"/>
        <v>#VALUE!</v>
      </c>
      <c r="AG191" s="1" t="e">
        <f t="shared" si="122"/>
        <v>#VALUE!</v>
      </c>
      <c r="AH191" s="1" t="e">
        <f t="shared" si="122"/>
        <v>#VALUE!</v>
      </c>
      <c r="AI191" s="1" t="e">
        <f t="shared" si="122"/>
        <v>#VALUE!</v>
      </c>
      <c r="AJ191" s="1" t="e">
        <f t="shared" si="122"/>
        <v>#VALUE!</v>
      </c>
      <c r="AK191" s="1" t="e">
        <f t="shared" si="122"/>
        <v>#VALUE!</v>
      </c>
      <c r="AL191" s="1" t="e">
        <f t="shared" si="122"/>
        <v>#VALUE!</v>
      </c>
      <c r="AM191" s="1" t="e">
        <f t="shared" si="122"/>
        <v>#VALUE!</v>
      </c>
      <c r="AN191" s="1" t="e">
        <f t="shared" si="122"/>
        <v>#VALUE!</v>
      </c>
      <c r="AO191" s="1" t="e">
        <f t="shared" si="122"/>
        <v>#VALUE!</v>
      </c>
      <c r="AP191" s="1" t="e">
        <f t="shared" si="122"/>
        <v>#VALUE!</v>
      </c>
    </row>
    <row r="192" spans="1:42">
      <c r="A192" s="1" t="str">
        <f>Calc1!A131</f>
        <v>Office Equipment</v>
      </c>
      <c r="B192" s="1" t="e">
        <f>Calc1!E131*Calc1!F131</f>
        <v>#VALUE!</v>
      </c>
      <c r="C192" s="1" t="e">
        <f>(Calc1!E131-B192)*Calc1!F131</f>
        <v>#VALUE!</v>
      </c>
      <c r="D192" s="1" t="e">
        <f>(Calc1!F131-C192)*Calc1!G131</f>
        <v>#VALUE!</v>
      </c>
      <c r="G192" s="1" t="e">
        <f t="shared" si="123"/>
        <v>#VALUE!</v>
      </c>
      <c r="H192" s="1" t="e">
        <f t="shared" si="123"/>
        <v>#VALUE!</v>
      </c>
      <c r="I192" s="1" t="e">
        <f t="shared" si="123"/>
        <v>#VALUE!</v>
      </c>
      <c r="J192" s="1" t="e">
        <f t="shared" si="123"/>
        <v>#VALUE!</v>
      </c>
      <c r="K192" s="1" t="e">
        <f t="shared" si="123"/>
        <v>#VALUE!</v>
      </c>
      <c r="L192" s="1" t="e">
        <f t="shared" si="123"/>
        <v>#VALUE!</v>
      </c>
      <c r="M192" s="1" t="e">
        <f t="shared" si="123"/>
        <v>#VALUE!</v>
      </c>
      <c r="N192" s="1" t="e">
        <f t="shared" si="123"/>
        <v>#VALUE!</v>
      </c>
      <c r="O192" s="1" t="e">
        <f t="shared" si="123"/>
        <v>#VALUE!</v>
      </c>
      <c r="P192" s="1" t="e">
        <f t="shared" si="123"/>
        <v>#VALUE!</v>
      </c>
      <c r="Q192" s="1" t="e">
        <f t="shared" si="123"/>
        <v>#VALUE!</v>
      </c>
      <c r="R192" s="1" t="e">
        <f t="shared" si="123"/>
        <v>#VALUE!</v>
      </c>
      <c r="S192" s="1" t="e">
        <f t="shared" si="121"/>
        <v>#VALUE!</v>
      </c>
      <c r="T192" s="1" t="e">
        <f t="shared" si="121"/>
        <v>#VALUE!</v>
      </c>
      <c r="U192" s="1" t="e">
        <f t="shared" si="121"/>
        <v>#VALUE!</v>
      </c>
      <c r="V192" s="1" t="e">
        <f t="shared" si="121"/>
        <v>#VALUE!</v>
      </c>
      <c r="W192" s="1" t="e">
        <f t="shared" si="121"/>
        <v>#VALUE!</v>
      </c>
      <c r="X192" s="1" t="e">
        <f t="shared" si="121"/>
        <v>#VALUE!</v>
      </c>
      <c r="Y192" s="1" t="e">
        <f t="shared" si="121"/>
        <v>#VALUE!</v>
      </c>
      <c r="Z192" s="1" t="e">
        <f t="shared" si="121"/>
        <v>#VALUE!</v>
      </c>
      <c r="AA192" s="1" t="e">
        <f t="shared" si="121"/>
        <v>#VALUE!</v>
      </c>
      <c r="AB192" s="1" t="e">
        <f t="shared" si="121"/>
        <v>#VALUE!</v>
      </c>
      <c r="AC192" s="1" t="e">
        <f t="shared" si="122"/>
        <v>#VALUE!</v>
      </c>
      <c r="AD192" s="1" t="e">
        <f t="shared" si="122"/>
        <v>#VALUE!</v>
      </c>
      <c r="AE192" s="1" t="e">
        <f t="shared" si="122"/>
        <v>#VALUE!</v>
      </c>
      <c r="AF192" s="1" t="e">
        <f t="shared" si="122"/>
        <v>#VALUE!</v>
      </c>
      <c r="AG192" s="1" t="e">
        <f t="shared" si="122"/>
        <v>#VALUE!</v>
      </c>
      <c r="AH192" s="1" t="e">
        <f t="shared" si="122"/>
        <v>#VALUE!</v>
      </c>
      <c r="AI192" s="1" t="e">
        <f t="shared" si="122"/>
        <v>#VALUE!</v>
      </c>
      <c r="AJ192" s="1" t="e">
        <f t="shared" si="122"/>
        <v>#VALUE!</v>
      </c>
      <c r="AK192" s="1" t="e">
        <f t="shared" si="122"/>
        <v>#VALUE!</v>
      </c>
      <c r="AL192" s="1" t="e">
        <f t="shared" si="122"/>
        <v>#VALUE!</v>
      </c>
      <c r="AM192" s="1" t="e">
        <f t="shared" si="122"/>
        <v>#VALUE!</v>
      </c>
      <c r="AN192" s="1" t="e">
        <f t="shared" si="122"/>
        <v>#VALUE!</v>
      </c>
      <c r="AO192" s="1" t="e">
        <f t="shared" si="122"/>
        <v>#VALUE!</v>
      </c>
      <c r="AP192" s="1" t="e">
        <f t="shared" si="122"/>
        <v>#VALUE!</v>
      </c>
    </row>
    <row r="193" spans="1:42">
      <c r="A193" s="1" t="str">
        <f>Calc1!A132</f>
        <v>Plant &amp; Equipment</v>
      </c>
      <c r="B193" s="1" t="e">
        <f>Calc1!E132*Calc1!F132</f>
        <v>#VALUE!</v>
      </c>
      <c r="C193" s="1" t="e">
        <f>(Calc1!E132-B193)*Calc1!F132</f>
        <v>#VALUE!</v>
      </c>
      <c r="D193" s="1" t="e">
        <f>(Calc1!F132-C193)*Calc1!G132</f>
        <v>#VALUE!</v>
      </c>
      <c r="G193" s="1" t="e">
        <f t="shared" si="123"/>
        <v>#VALUE!</v>
      </c>
      <c r="H193" s="1" t="e">
        <f t="shared" si="123"/>
        <v>#VALUE!</v>
      </c>
      <c r="I193" s="1" t="e">
        <f t="shared" si="123"/>
        <v>#VALUE!</v>
      </c>
      <c r="J193" s="1" t="e">
        <f t="shared" si="123"/>
        <v>#VALUE!</v>
      </c>
      <c r="K193" s="1" t="e">
        <f t="shared" si="123"/>
        <v>#VALUE!</v>
      </c>
      <c r="L193" s="1" t="e">
        <f t="shared" si="123"/>
        <v>#VALUE!</v>
      </c>
      <c r="M193" s="1" t="e">
        <f t="shared" si="123"/>
        <v>#VALUE!</v>
      </c>
      <c r="N193" s="1" t="e">
        <f t="shared" si="123"/>
        <v>#VALUE!</v>
      </c>
      <c r="O193" s="1" t="e">
        <f t="shared" si="123"/>
        <v>#VALUE!</v>
      </c>
      <c r="P193" s="1" t="e">
        <f t="shared" si="123"/>
        <v>#VALUE!</v>
      </c>
      <c r="Q193" s="1" t="e">
        <f t="shared" si="123"/>
        <v>#VALUE!</v>
      </c>
      <c r="R193" s="1" t="e">
        <f t="shared" si="123"/>
        <v>#VALUE!</v>
      </c>
      <c r="S193" s="1" t="e">
        <f t="shared" si="121"/>
        <v>#VALUE!</v>
      </c>
      <c r="T193" s="1" t="e">
        <f t="shared" si="121"/>
        <v>#VALUE!</v>
      </c>
      <c r="U193" s="1" t="e">
        <f t="shared" si="121"/>
        <v>#VALUE!</v>
      </c>
      <c r="V193" s="1" t="e">
        <f t="shared" si="121"/>
        <v>#VALUE!</v>
      </c>
      <c r="W193" s="1" t="e">
        <f t="shared" si="121"/>
        <v>#VALUE!</v>
      </c>
      <c r="X193" s="1" t="e">
        <f t="shared" si="121"/>
        <v>#VALUE!</v>
      </c>
      <c r="Y193" s="1" t="e">
        <f t="shared" si="121"/>
        <v>#VALUE!</v>
      </c>
      <c r="Z193" s="1" t="e">
        <f t="shared" si="121"/>
        <v>#VALUE!</v>
      </c>
      <c r="AA193" s="1" t="e">
        <f t="shared" si="121"/>
        <v>#VALUE!</v>
      </c>
      <c r="AB193" s="1" t="e">
        <f t="shared" si="121"/>
        <v>#VALUE!</v>
      </c>
      <c r="AC193" s="1" t="e">
        <f t="shared" si="122"/>
        <v>#VALUE!</v>
      </c>
      <c r="AD193" s="1" t="e">
        <f t="shared" si="122"/>
        <v>#VALUE!</v>
      </c>
      <c r="AE193" s="1" t="e">
        <f t="shared" si="122"/>
        <v>#VALUE!</v>
      </c>
      <c r="AF193" s="1" t="e">
        <f t="shared" si="122"/>
        <v>#VALUE!</v>
      </c>
      <c r="AG193" s="1" t="e">
        <f t="shared" si="122"/>
        <v>#VALUE!</v>
      </c>
      <c r="AH193" s="1" t="e">
        <f t="shared" si="122"/>
        <v>#VALUE!</v>
      </c>
      <c r="AI193" s="1" t="e">
        <f t="shared" si="122"/>
        <v>#VALUE!</v>
      </c>
      <c r="AJ193" s="1" t="e">
        <f t="shared" si="122"/>
        <v>#VALUE!</v>
      </c>
      <c r="AK193" s="1" t="e">
        <f t="shared" si="122"/>
        <v>#VALUE!</v>
      </c>
      <c r="AL193" s="1" t="e">
        <f t="shared" si="122"/>
        <v>#VALUE!</v>
      </c>
      <c r="AM193" s="1" t="e">
        <f t="shared" si="122"/>
        <v>#VALUE!</v>
      </c>
      <c r="AN193" s="1" t="e">
        <f t="shared" si="122"/>
        <v>#VALUE!</v>
      </c>
      <c r="AO193" s="1" t="e">
        <f t="shared" si="122"/>
        <v>#VALUE!</v>
      </c>
      <c r="AP193" s="1" t="e">
        <f t="shared" si="122"/>
        <v>#VALUE!</v>
      </c>
    </row>
    <row r="194" spans="1:42">
      <c r="B194" s="1" t="e">
        <f>SUM(B189:B193)</f>
        <v>#VALUE!</v>
      </c>
      <c r="C194" s="1" t="e">
        <f>SUM(C189:C193)</f>
        <v>#VALUE!</v>
      </c>
      <c r="D194" s="1" t="e">
        <f>SUM(D189:D193)</f>
        <v>#VALUE!</v>
      </c>
      <c r="G194" s="1" t="e">
        <f t="shared" ref="G194:AD194" si="124">SUM(G189:G193)</f>
        <v>#VALUE!</v>
      </c>
      <c r="H194" s="1" t="e">
        <f t="shared" si="124"/>
        <v>#VALUE!</v>
      </c>
      <c r="I194" s="1" t="e">
        <f t="shared" si="124"/>
        <v>#VALUE!</v>
      </c>
      <c r="J194" s="1" t="e">
        <f t="shared" si="124"/>
        <v>#VALUE!</v>
      </c>
      <c r="K194" s="1" t="e">
        <f t="shared" si="124"/>
        <v>#VALUE!</v>
      </c>
      <c r="L194" s="1" t="e">
        <f t="shared" si="124"/>
        <v>#VALUE!</v>
      </c>
      <c r="M194" s="1" t="e">
        <f t="shared" si="124"/>
        <v>#VALUE!</v>
      </c>
      <c r="N194" s="1" t="e">
        <f t="shared" si="124"/>
        <v>#VALUE!</v>
      </c>
      <c r="O194" s="1" t="e">
        <f t="shared" si="124"/>
        <v>#VALUE!</v>
      </c>
      <c r="P194" s="1" t="e">
        <f t="shared" si="124"/>
        <v>#VALUE!</v>
      </c>
      <c r="Q194" s="1" t="e">
        <f t="shared" si="124"/>
        <v>#VALUE!</v>
      </c>
      <c r="R194" s="1" t="e">
        <f t="shared" si="124"/>
        <v>#VALUE!</v>
      </c>
      <c r="S194" s="1" t="e">
        <f t="shared" si="124"/>
        <v>#VALUE!</v>
      </c>
      <c r="T194" s="1" t="e">
        <f t="shared" si="124"/>
        <v>#VALUE!</v>
      </c>
      <c r="U194" s="1" t="e">
        <f t="shared" si="124"/>
        <v>#VALUE!</v>
      </c>
      <c r="V194" s="1" t="e">
        <f t="shared" si="124"/>
        <v>#VALUE!</v>
      </c>
      <c r="W194" s="1" t="e">
        <f t="shared" si="124"/>
        <v>#VALUE!</v>
      </c>
      <c r="X194" s="1" t="e">
        <f t="shared" si="124"/>
        <v>#VALUE!</v>
      </c>
      <c r="Y194" s="1" t="e">
        <f t="shared" si="124"/>
        <v>#VALUE!</v>
      </c>
      <c r="Z194" s="1" t="e">
        <f t="shared" si="124"/>
        <v>#VALUE!</v>
      </c>
      <c r="AA194" s="1" t="e">
        <f t="shared" si="124"/>
        <v>#VALUE!</v>
      </c>
      <c r="AB194" s="1" t="e">
        <f t="shared" si="124"/>
        <v>#VALUE!</v>
      </c>
      <c r="AC194" s="1" t="e">
        <f t="shared" si="124"/>
        <v>#VALUE!</v>
      </c>
      <c r="AD194" s="1" t="e">
        <f t="shared" si="124"/>
        <v>#VALUE!</v>
      </c>
      <c r="AE194" s="1" t="e">
        <f t="shared" ref="AE194:AP194" si="125">SUM(AE189:AE193)</f>
        <v>#VALUE!</v>
      </c>
      <c r="AF194" s="1" t="e">
        <f t="shared" si="125"/>
        <v>#VALUE!</v>
      </c>
      <c r="AG194" s="1" t="e">
        <f t="shared" si="125"/>
        <v>#VALUE!</v>
      </c>
      <c r="AH194" s="1" t="e">
        <f t="shared" si="125"/>
        <v>#VALUE!</v>
      </c>
      <c r="AI194" s="1" t="e">
        <f t="shared" si="125"/>
        <v>#VALUE!</v>
      </c>
      <c r="AJ194" s="1" t="e">
        <f t="shared" si="125"/>
        <v>#VALUE!</v>
      </c>
      <c r="AK194" s="1" t="e">
        <f t="shared" si="125"/>
        <v>#VALUE!</v>
      </c>
      <c r="AL194" s="1" t="e">
        <f t="shared" si="125"/>
        <v>#VALUE!</v>
      </c>
      <c r="AM194" s="1" t="e">
        <f t="shared" si="125"/>
        <v>#VALUE!</v>
      </c>
      <c r="AN194" s="1" t="e">
        <f t="shared" si="125"/>
        <v>#VALUE!</v>
      </c>
      <c r="AO194" s="1" t="e">
        <f t="shared" si="125"/>
        <v>#VALUE!</v>
      </c>
      <c r="AP194" s="1" t="e">
        <f t="shared" si="125"/>
        <v>#VALUE!</v>
      </c>
    </row>
    <row r="196" spans="1:42">
      <c r="B196" s="1" t="s">
        <v>37</v>
      </c>
    </row>
    <row r="197" spans="1:42">
      <c r="A197" s="1" t="str">
        <f>Calc1!A136</f>
        <v>Cash at Bank,  in funds/(OD)</v>
      </c>
      <c r="B197" s="1">
        <f>Calc1!B136</f>
        <v>0</v>
      </c>
    </row>
    <row r="198" spans="1:42">
      <c r="A198" s="1" t="str">
        <f>Calc1!A137</f>
        <v>Other Assets</v>
      </c>
      <c r="B198" s="1">
        <f>Calc1!B137</f>
        <v>0</v>
      </c>
    </row>
    <row r="200" spans="1:42">
      <c r="A200" s="1" t="str">
        <f>Calc1!A139</f>
        <v>Premium Funding</v>
      </c>
      <c r="B200" s="1">
        <f>Calc1!B139</f>
        <v>0</v>
      </c>
    </row>
    <row r="201" spans="1:42">
      <c r="A201" s="1" t="str">
        <f>Calc1!A140</f>
        <v>Premium Funding</v>
      </c>
      <c r="B201" s="1">
        <f>Calc1!B140</f>
        <v>0</v>
      </c>
    </row>
    <row r="202" spans="1:42">
      <c r="A202" s="1" t="str">
        <f>Calc1!A141</f>
        <v>Premium Funding</v>
      </c>
      <c r="B202" s="1">
        <f>Calc1!B141</f>
        <v>0</v>
      </c>
    </row>
    <row r="203" spans="1:42">
      <c r="A203" s="1" t="str">
        <f>Calc1!A142</f>
        <v>Loan 4</v>
      </c>
      <c r="B203" s="1">
        <f>Calc1!B142</f>
        <v>0</v>
      </c>
    </row>
    <row r="204" spans="1:42">
      <c r="A204" s="1" t="str">
        <f>Calc1!A143</f>
        <v>GST Payable</v>
      </c>
      <c r="B204" s="1">
        <f>Calc1!B143</f>
        <v>0</v>
      </c>
    </row>
    <row r="205" spans="1:42">
      <c r="A205" s="1" t="str">
        <f>Calc1!A144</f>
        <v>Other Liabilities</v>
      </c>
      <c r="B205" s="1">
        <f>Calc1!B144</f>
        <v>0</v>
      </c>
    </row>
    <row r="207" spans="1:42">
      <c r="B207" s="20">
        <f>Calc1!B147</f>
        <v>2020</v>
      </c>
      <c r="C207" s="2">
        <f>Calc1!C147</f>
        <v>2021</v>
      </c>
      <c r="D207" s="2">
        <f>Calc1!D147</f>
        <v>2022</v>
      </c>
    </row>
    <row r="208" spans="1:42">
      <c r="A208" s="1" t="str">
        <f>Calc1!A148</f>
        <v>Introduction of Funds by Owners</v>
      </c>
      <c r="B208" s="1">
        <f>Calc1!B148</f>
        <v>0</v>
      </c>
      <c r="C208" s="1">
        <f>Calc1!C148</f>
        <v>0</v>
      </c>
      <c r="D208" s="1">
        <f>Calc1!D148</f>
        <v>0</v>
      </c>
      <c r="G208" s="1">
        <f>Calc1!G148</f>
        <v>0</v>
      </c>
      <c r="H208" s="1">
        <f>Calc1!H148</f>
        <v>0</v>
      </c>
      <c r="I208" s="1">
        <f>Calc1!I148</f>
        <v>0</v>
      </c>
      <c r="J208" s="1">
        <f>Calc1!J148</f>
        <v>0</v>
      </c>
      <c r="K208" s="1">
        <f>Calc1!K148</f>
        <v>0</v>
      </c>
      <c r="L208" s="1">
        <f>Calc1!L148</f>
        <v>0</v>
      </c>
      <c r="M208" s="1">
        <f>Calc1!M148</f>
        <v>0</v>
      </c>
      <c r="N208" s="1">
        <f>Calc1!N148</f>
        <v>0</v>
      </c>
      <c r="O208" s="1">
        <f>Calc1!O148</f>
        <v>0</v>
      </c>
      <c r="P208" s="1">
        <f>Calc1!P148</f>
        <v>0</v>
      </c>
      <c r="Q208" s="1">
        <f>Calc1!Q148</f>
        <v>0</v>
      </c>
      <c r="R208" s="1">
        <f>Calc1!R148</f>
        <v>0</v>
      </c>
      <c r="S208" s="1">
        <f>Calc1!S148</f>
        <v>0</v>
      </c>
      <c r="T208" s="1">
        <f>Calc1!T148</f>
        <v>0</v>
      </c>
      <c r="U208" s="1">
        <f>Calc1!U148</f>
        <v>0</v>
      </c>
      <c r="V208" s="1">
        <f>Calc1!V148</f>
        <v>0</v>
      </c>
      <c r="W208" s="1">
        <f>Calc1!W148</f>
        <v>0</v>
      </c>
      <c r="X208" s="1">
        <f>Calc1!X148</f>
        <v>0</v>
      </c>
      <c r="Y208" s="1">
        <f>Calc1!Y148</f>
        <v>0</v>
      </c>
      <c r="Z208" s="1">
        <f>Calc1!Z148</f>
        <v>0</v>
      </c>
      <c r="AA208" s="1">
        <f>Calc1!AA148</f>
        <v>0</v>
      </c>
      <c r="AB208" s="1">
        <f>Calc1!AB148</f>
        <v>0</v>
      </c>
      <c r="AC208" s="1">
        <f>Calc1!AC148</f>
        <v>0</v>
      </c>
      <c r="AD208" s="1">
        <f>Calc1!AD148</f>
        <v>0</v>
      </c>
      <c r="AE208" s="1">
        <f>Calc1!AE148</f>
        <v>0</v>
      </c>
      <c r="AF208" s="1">
        <f>Calc1!AF148</f>
        <v>0</v>
      </c>
      <c r="AG208" s="1">
        <f>Calc1!AG148</f>
        <v>0</v>
      </c>
      <c r="AH208" s="1">
        <f>Calc1!AH148</f>
        <v>0</v>
      </c>
      <c r="AI208" s="1">
        <f>Calc1!AI148</f>
        <v>0</v>
      </c>
      <c r="AJ208" s="1">
        <f>Calc1!AJ148</f>
        <v>0</v>
      </c>
      <c r="AK208" s="1">
        <f>Calc1!AK148</f>
        <v>0</v>
      </c>
      <c r="AL208" s="1">
        <f>Calc1!AL148</f>
        <v>0</v>
      </c>
      <c r="AM208" s="1">
        <f>Calc1!AM148</f>
        <v>0</v>
      </c>
      <c r="AN208" s="1">
        <f>Calc1!AN148</f>
        <v>0</v>
      </c>
      <c r="AO208" s="1">
        <f>Calc1!AO148</f>
        <v>0</v>
      </c>
      <c r="AP208" s="1">
        <f>Calc1!AP148</f>
        <v>0</v>
      </c>
    </row>
    <row r="210" spans="1:42">
      <c r="A210" s="1" t="str">
        <f>Calc1!A150</f>
        <v>Tax and Dividends</v>
      </c>
      <c r="B210" s="1" t="e">
        <f>Calc1!B150</f>
        <v>#DIV/0!</v>
      </c>
      <c r="C210" s="1" t="e">
        <f>Calc1!C150</f>
        <v>#DIV/0!</v>
      </c>
      <c r="D210" s="1" t="e">
        <f>Calc1!D150</f>
        <v>#DIV/0!</v>
      </c>
      <c r="G210" s="1" t="e">
        <f>Calc1!G150</f>
        <v>#DIV/0!</v>
      </c>
      <c r="H210" s="1">
        <f>Calc1!H150</f>
        <v>8000</v>
      </c>
      <c r="I210" s="1">
        <f>Calc1!I150</f>
        <v>8000</v>
      </c>
      <c r="J210" s="1" t="e">
        <f>Calc1!J150</f>
        <v>#DIV/0!</v>
      </c>
      <c r="K210" s="1">
        <f>Calc1!K150</f>
        <v>8000</v>
      </c>
      <c r="L210" s="1">
        <f>Calc1!L150</f>
        <v>8000</v>
      </c>
      <c r="M210" s="1" t="e">
        <f>Calc1!M150</f>
        <v>#DIV/0!</v>
      </c>
      <c r="N210" s="1">
        <f>Calc1!N150</f>
        <v>8000</v>
      </c>
      <c r="O210" s="1">
        <f>Calc1!O150</f>
        <v>8000</v>
      </c>
      <c r="P210" s="1" t="e">
        <f>Calc1!P150</f>
        <v>#DIV/0!</v>
      </c>
      <c r="Q210" s="1">
        <f>Calc1!Q150</f>
        <v>8000</v>
      </c>
      <c r="R210" s="1">
        <f>Calc1!R150</f>
        <v>8000</v>
      </c>
      <c r="S210" s="1" t="e">
        <f>Calc1!S150</f>
        <v>#DIV/0!</v>
      </c>
      <c r="T210" s="1">
        <f>Calc1!T150</f>
        <v>8000</v>
      </c>
      <c r="U210" s="1">
        <f>Calc1!U150</f>
        <v>8000</v>
      </c>
      <c r="V210" s="1" t="e">
        <f>Calc1!V150</f>
        <v>#DIV/0!</v>
      </c>
      <c r="W210" s="1">
        <f>Calc1!W150</f>
        <v>8000</v>
      </c>
      <c r="X210" s="1">
        <f>Calc1!X150</f>
        <v>8000</v>
      </c>
      <c r="Y210" s="1" t="e">
        <f>Calc1!Y150</f>
        <v>#DIV/0!</v>
      </c>
      <c r="Z210" s="1">
        <f>Calc1!Z150</f>
        <v>8000</v>
      </c>
      <c r="AA210" s="1">
        <f>Calc1!AA150</f>
        <v>8000</v>
      </c>
      <c r="AB210" s="1" t="e">
        <f>Calc1!AB150</f>
        <v>#DIV/0!</v>
      </c>
      <c r="AC210" s="1">
        <f>Calc1!AC150</f>
        <v>8000</v>
      </c>
      <c r="AD210" s="1">
        <f>Calc1!AD150</f>
        <v>8000</v>
      </c>
      <c r="AE210" s="1">
        <f>Calc1!AE150</f>
        <v>8000</v>
      </c>
      <c r="AF210" s="1">
        <f>Calc1!AF150</f>
        <v>8000</v>
      </c>
      <c r="AG210" s="1">
        <f>Calc1!AG150</f>
        <v>8000</v>
      </c>
      <c r="AH210" s="1">
        <f>Calc1!AH150</f>
        <v>8000</v>
      </c>
      <c r="AI210" s="1">
        <f>Calc1!AI150</f>
        <v>8000</v>
      </c>
      <c r="AJ210" s="1">
        <f>Calc1!AJ150</f>
        <v>8000</v>
      </c>
      <c r="AK210" s="1">
        <f>Calc1!AK150</f>
        <v>8000</v>
      </c>
      <c r="AL210" s="1">
        <f>Calc1!AL150</f>
        <v>8000</v>
      </c>
      <c r="AM210" s="1">
        <f>Calc1!AM150</f>
        <v>8000</v>
      </c>
      <c r="AN210" s="1">
        <f>Calc1!AN150</f>
        <v>8000</v>
      </c>
      <c r="AO210" s="1">
        <f>Calc1!AO150</f>
        <v>8000</v>
      </c>
      <c r="AP210" s="1">
        <f>Calc1!AP150</f>
        <v>8000</v>
      </c>
    </row>
  </sheetData>
  <sheetProtection selectLockedCells="1"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workbookViewId="0">
      <selection activeCell="E7" sqref="E7"/>
    </sheetView>
  </sheetViews>
  <sheetFormatPr defaultRowHeight="12.75"/>
  <cols>
    <col min="1" max="1" width="3.28515625" style="1" customWidth="1"/>
    <col min="2" max="2" width="20.140625" style="1" customWidth="1"/>
    <col min="3" max="4" width="12.7109375" style="1" customWidth="1"/>
    <col min="5" max="5" width="13" style="1" customWidth="1"/>
    <col min="6" max="16384" width="9.140625" style="1"/>
  </cols>
  <sheetData>
    <row r="1" spans="1:5">
      <c r="A1" s="1" t="s">
        <v>164</v>
      </c>
      <c r="C1" s="20">
        <f>Calc1!B1</f>
        <v>2020</v>
      </c>
      <c r="D1" s="20">
        <f>Calc1!C1</f>
        <v>2021</v>
      </c>
      <c r="E1" s="1">
        <v>2017</v>
      </c>
    </row>
    <row r="3" spans="1:5">
      <c r="A3" s="1" t="s">
        <v>165</v>
      </c>
    </row>
    <row r="5" spans="1:5">
      <c r="B5" s="1" t="s">
        <v>166</v>
      </c>
      <c r="C5" s="1" t="e">
        <f>(Calc2!B79+Calc2!B104+Calc2!B194)/(1-(Calc2!B44+Calc2!B22))</f>
        <v>#VALUE!</v>
      </c>
      <c r="D5" s="1" t="e">
        <f>(Calc2!C79+Calc2!C104+Calc2!C194)/(1-(Calc2!C44+Calc2!C22))</f>
        <v>#VALUE!</v>
      </c>
      <c r="E5" s="1" t="e">
        <f>(Calc2!D79+Calc2!D104+Calc2!D194)/(1-(Calc2!D44+Calc2!D22))</f>
        <v>#VALUE!</v>
      </c>
    </row>
    <row r="7" spans="1:5">
      <c r="B7" s="1" t="s">
        <v>167</v>
      </c>
      <c r="C7" s="1" t="e">
        <f>(Calc2!B79+Calc2!B87-Calc2!B92+Calc2!B98)/(1-(Calc2!B44+Calc2!B22))</f>
        <v>#DIV/0!</v>
      </c>
      <c r="D7" s="1" t="e">
        <f>(Calc2!C79+Calc2!C87-Calc2!C92+Calc2!C98)/(1-(Calc2!C44+Calc2!C22))</f>
        <v>#DIV/0!</v>
      </c>
      <c r="E7" s="1" t="e">
        <f>(Calc2!D79+Calc2!D87-Calc2!D92+Calc2!D98)/(1-(Calc2!D44+Calc2!D22))</f>
        <v>#DIV/0!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zoomScaleNormal="100" workbookViewId="0">
      <selection activeCell="G75" sqref="G75"/>
    </sheetView>
  </sheetViews>
  <sheetFormatPr defaultRowHeight="12.75"/>
  <cols>
    <col min="1" max="1" width="3.7109375" style="1" customWidth="1"/>
    <col min="2" max="2" width="26.5703125" style="1" bestFit="1" customWidth="1"/>
    <col min="3" max="14" width="10.7109375" style="1" customWidth="1"/>
    <col min="15" max="15" width="12.85546875" style="1" customWidth="1"/>
    <col min="16" max="16384" width="9.140625" style="1"/>
  </cols>
  <sheetData>
    <row r="1" spans="1:15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0.25">
      <c r="A2" s="73" t="s">
        <v>168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0.25">
      <c r="A3" s="72" t="str">
        <f>CONCATENATE('Data Entry'!I1,'Data Entry'!B3)</f>
        <v>For The Year Ending 2020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9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3.25" customHeight="1">
      <c r="A5" s="57"/>
      <c r="B5" s="57"/>
      <c r="C5" s="58" t="str">
        <f>'Data Entry'!G3</f>
        <v>July</v>
      </c>
      <c r="D5" s="58" t="str">
        <f>'Data Entry'!H3</f>
        <v>August</v>
      </c>
      <c r="E5" s="58" t="str">
        <f>'Data Entry'!I3</f>
        <v>September</v>
      </c>
      <c r="F5" s="58" t="str">
        <f>'Data Entry'!J3</f>
        <v>October</v>
      </c>
      <c r="G5" s="58" t="str">
        <f>'Data Entry'!K3</f>
        <v>November</v>
      </c>
      <c r="H5" s="58" t="str">
        <f>'Data Entry'!L3</f>
        <v>December</v>
      </c>
      <c r="I5" s="58" t="str">
        <f>'Data Entry'!M3</f>
        <v>January</v>
      </c>
      <c r="J5" s="58" t="str">
        <f>'Data Entry'!N3</f>
        <v>February</v>
      </c>
      <c r="K5" s="58" t="str">
        <f>'Data Entry'!O3</f>
        <v>March</v>
      </c>
      <c r="L5" s="58" t="str">
        <f>'Data Entry'!P3</f>
        <v>April</v>
      </c>
      <c r="M5" s="58" t="str">
        <f>'Data Entry'!Q3</f>
        <v>May</v>
      </c>
      <c r="N5" s="58" t="str">
        <f>'Data Entry'!R3</f>
        <v>June</v>
      </c>
      <c r="O5" s="58" t="s">
        <v>76</v>
      </c>
    </row>
    <row r="6" spans="1:15" ht="15">
      <c r="A6" s="47" t="s">
        <v>18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>
      <c r="A7" s="49"/>
      <c r="B7" s="49" t="str">
        <f>Calc2!A4</f>
        <v>Sales</v>
      </c>
      <c r="C7" s="49" t="e">
        <f>Calc2!G4</f>
        <v>#DIV/0!</v>
      </c>
      <c r="D7" s="49" t="e">
        <f>Calc2!H4</f>
        <v>#DIV/0!</v>
      </c>
      <c r="E7" s="49" t="e">
        <f>Calc2!I4</f>
        <v>#DIV/0!</v>
      </c>
      <c r="F7" s="49" t="e">
        <f>Calc2!J4</f>
        <v>#DIV/0!</v>
      </c>
      <c r="G7" s="49" t="e">
        <f>Calc2!K4</f>
        <v>#DIV/0!</v>
      </c>
      <c r="H7" s="49" t="e">
        <f>Calc2!L4</f>
        <v>#DIV/0!</v>
      </c>
      <c r="I7" s="49" t="e">
        <f>Calc2!M4</f>
        <v>#DIV/0!</v>
      </c>
      <c r="J7" s="49" t="e">
        <f>Calc2!N4</f>
        <v>#DIV/0!</v>
      </c>
      <c r="K7" s="49" t="e">
        <f>Calc2!O4</f>
        <v>#DIV/0!</v>
      </c>
      <c r="L7" s="49" t="e">
        <f>Calc2!P4</f>
        <v>#DIV/0!</v>
      </c>
      <c r="M7" s="49" t="e">
        <f>Calc2!Q4</f>
        <v>#DIV/0!</v>
      </c>
      <c r="N7" s="49" t="e">
        <f>Calc2!R4</f>
        <v>#DIV/0!</v>
      </c>
      <c r="O7" s="49" t="e">
        <f>SUM(C7:N7)</f>
        <v>#DIV/0!</v>
      </c>
    </row>
    <row r="8" spans="1:15" ht="15">
      <c r="A8" s="49"/>
      <c r="B8" s="49">
        <f>Calc2!A7</f>
        <v>0</v>
      </c>
      <c r="C8" s="49" t="e">
        <f>Calc2!G7</f>
        <v>#DIV/0!</v>
      </c>
      <c r="D8" s="49" t="e">
        <f>Calc2!H7</f>
        <v>#DIV/0!</v>
      </c>
      <c r="E8" s="49" t="e">
        <f>Calc2!I7</f>
        <v>#DIV/0!</v>
      </c>
      <c r="F8" s="49" t="e">
        <f>Calc2!J7</f>
        <v>#DIV/0!</v>
      </c>
      <c r="G8" s="49" t="e">
        <f>Calc2!K7</f>
        <v>#DIV/0!</v>
      </c>
      <c r="H8" s="49" t="e">
        <f>Calc2!L7</f>
        <v>#DIV/0!</v>
      </c>
      <c r="I8" s="49" t="e">
        <f>Calc2!M7</f>
        <v>#DIV/0!</v>
      </c>
      <c r="J8" s="49" t="e">
        <f>Calc2!N7</f>
        <v>#DIV/0!</v>
      </c>
      <c r="K8" s="49" t="e">
        <f>Calc2!O7</f>
        <v>#DIV/0!</v>
      </c>
      <c r="L8" s="49" t="e">
        <f>Calc2!P7</f>
        <v>#DIV/0!</v>
      </c>
      <c r="M8" s="49" t="e">
        <f>Calc2!Q7</f>
        <v>#DIV/0!</v>
      </c>
      <c r="N8" s="49" t="e">
        <f>Calc2!R7</f>
        <v>#DIV/0!</v>
      </c>
      <c r="O8" s="49" t="e">
        <f>SUM(C8:N8)</f>
        <v>#DIV/0!</v>
      </c>
    </row>
    <row r="9" spans="1:15" ht="15">
      <c r="A9" s="49"/>
      <c r="B9" s="49">
        <f>Calc2!A10</f>
        <v>0</v>
      </c>
      <c r="C9" s="49" t="e">
        <f>Calc2!G10</f>
        <v>#DIV/0!</v>
      </c>
      <c r="D9" s="49" t="e">
        <f>Calc2!H10</f>
        <v>#DIV/0!</v>
      </c>
      <c r="E9" s="49" t="e">
        <f>Calc2!I10</f>
        <v>#DIV/0!</v>
      </c>
      <c r="F9" s="49" t="e">
        <f>Calc2!J10</f>
        <v>#DIV/0!</v>
      </c>
      <c r="G9" s="49" t="e">
        <f>Calc2!K10</f>
        <v>#DIV/0!</v>
      </c>
      <c r="H9" s="49" t="e">
        <f>Calc2!L10</f>
        <v>#DIV/0!</v>
      </c>
      <c r="I9" s="49" t="e">
        <f>Calc2!M10</f>
        <v>#DIV/0!</v>
      </c>
      <c r="J9" s="49" t="e">
        <f>Calc2!N10</f>
        <v>#DIV/0!</v>
      </c>
      <c r="K9" s="49" t="e">
        <f>Calc2!O10</f>
        <v>#DIV/0!</v>
      </c>
      <c r="L9" s="49" t="e">
        <f>Calc2!P10</f>
        <v>#DIV/0!</v>
      </c>
      <c r="M9" s="49" t="e">
        <f>Calc2!Q10</f>
        <v>#DIV/0!</v>
      </c>
      <c r="N9" s="49" t="e">
        <f>Calc2!R10</f>
        <v>#DIV/0!</v>
      </c>
      <c r="O9" s="49" t="e">
        <f>SUM(C9:N9)</f>
        <v>#DIV/0!</v>
      </c>
    </row>
    <row r="10" spans="1:15" ht="15">
      <c r="A10" s="49"/>
      <c r="B10" s="50"/>
      <c r="C10" s="51" t="e">
        <f>SUM(C7:C9)</f>
        <v>#DIV/0!</v>
      </c>
      <c r="D10" s="51" t="e">
        <f t="shared" ref="D10:N10" si="0">SUM(D7:D9)</f>
        <v>#DIV/0!</v>
      </c>
      <c r="E10" s="51" t="e">
        <f t="shared" si="0"/>
        <v>#DIV/0!</v>
      </c>
      <c r="F10" s="51" t="e">
        <f t="shared" si="0"/>
        <v>#DIV/0!</v>
      </c>
      <c r="G10" s="51" t="e">
        <f t="shared" si="0"/>
        <v>#DIV/0!</v>
      </c>
      <c r="H10" s="51" t="e">
        <f t="shared" si="0"/>
        <v>#DIV/0!</v>
      </c>
      <c r="I10" s="51" t="e">
        <f t="shared" si="0"/>
        <v>#DIV/0!</v>
      </c>
      <c r="J10" s="51" t="e">
        <f t="shared" si="0"/>
        <v>#DIV/0!</v>
      </c>
      <c r="K10" s="51" t="e">
        <f t="shared" si="0"/>
        <v>#DIV/0!</v>
      </c>
      <c r="L10" s="51" t="e">
        <f t="shared" si="0"/>
        <v>#DIV/0!</v>
      </c>
      <c r="M10" s="51" t="e">
        <f t="shared" si="0"/>
        <v>#DIV/0!</v>
      </c>
      <c r="N10" s="51" t="e">
        <f t="shared" si="0"/>
        <v>#DIV/0!</v>
      </c>
      <c r="O10" s="51" t="e">
        <f>SUM(C10:N10)</f>
        <v>#DIV/0!</v>
      </c>
    </row>
    <row r="11" spans="1:15" ht="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5">
      <c r="A12" s="47" t="s">
        <v>169</v>
      </c>
      <c r="B12" s="47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15">
      <c r="A13" s="49"/>
      <c r="B13" s="49" t="str">
        <f>B7</f>
        <v>Sales</v>
      </c>
      <c r="C13" s="49" t="e">
        <f>Calc2!G17</f>
        <v>#DIV/0!</v>
      </c>
      <c r="D13" s="49" t="e">
        <f>Calc2!H17</f>
        <v>#DIV/0!</v>
      </c>
      <c r="E13" s="49" t="e">
        <f>Calc2!I17</f>
        <v>#DIV/0!</v>
      </c>
      <c r="F13" s="49" t="e">
        <f>Calc2!J17</f>
        <v>#DIV/0!</v>
      </c>
      <c r="G13" s="49" t="e">
        <f>Calc2!K17</f>
        <v>#DIV/0!</v>
      </c>
      <c r="H13" s="49" t="e">
        <f>Calc2!L17</f>
        <v>#DIV/0!</v>
      </c>
      <c r="I13" s="49" t="e">
        <f>Calc2!M17</f>
        <v>#DIV/0!</v>
      </c>
      <c r="J13" s="49" t="e">
        <f>Calc2!N17</f>
        <v>#DIV/0!</v>
      </c>
      <c r="K13" s="49" t="e">
        <f>Calc2!O17</f>
        <v>#DIV/0!</v>
      </c>
      <c r="L13" s="49" t="e">
        <f>Calc2!P17</f>
        <v>#DIV/0!</v>
      </c>
      <c r="M13" s="49" t="e">
        <f>Calc2!Q17</f>
        <v>#DIV/0!</v>
      </c>
      <c r="N13" s="49" t="e">
        <f>Calc2!R17</f>
        <v>#DIV/0!</v>
      </c>
      <c r="O13" s="49" t="e">
        <f>SUM(C13:N13)</f>
        <v>#DIV/0!</v>
      </c>
    </row>
    <row r="14" spans="1:15" ht="15">
      <c r="A14" s="49"/>
      <c r="B14" s="49">
        <f>B8</f>
        <v>0</v>
      </c>
      <c r="C14" s="49" t="e">
        <f>Calc2!G19</f>
        <v>#DIV/0!</v>
      </c>
      <c r="D14" s="49" t="e">
        <f>Calc2!H19</f>
        <v>#DIV/0!</v>
      </c>
      <c r="E14" s="49" t="e">
        <f>Calc2!I19</f>
        <v>#DIV/0!</v>
      </c>
      <c r="F14" s="49" t="e">
        <f>Calc2!J19</f>
        <v>#DIV/0!</v>
      </c>
      <c r="G14" s="49" t="e">
        <f>Calc2!K19</f>
        <v>#DIV/0!</v>
      </c>
      <c r="H14" s="49" t="e">
        <f>Calc2!L19</f>
        <v>#DIV/0!</v>
      </c>
      <c r="I14" s="49" t="e">
        <f>Calc2!M19</f>
        <v>#DIV/0!</v>
      </c>
      <c r="J14" s="49" t="e">
        <f>Calc2!N19</f>
        <v>#DIV/0!</v>
      </c>
      <c r="K14" s="49" t="e">
        <f>Calc2!O19</f>
        <v>#DIV/0!</v>
      </c>
      <c r="L14" s="49" t="e">
        <f>Calc2!P19</f>
        <v>#DIV/0!</v>
      </c>
      <c r="M14" s="49" t="e">
        <f>Calc2!Q19</f>
        <v>#DIV/0!</v>
      </c>
      <c r="N14" s="49" t="e">
        <f>Calc2!R19</f>
        <v>#DIV/0!</v>
      </c>
      <c r="O14" s="49" t="e">
        <f>SUM(C14:N14)</f>
        <v>#DIV/0!</v>
      </c>
    </row>
    <row r="15" spans="1:15" ht="15">
      <c r="A15" s="49"/>
      <c r="B15" s="49">
        <f>B9</f>
        <v>0</v>
      </c>
      <c r="C15" s="49" t="e">
        <f>Calc2!G21</f>
        <v>#DIV/0!</v>
      </c>
      <c r="D15" s="49" t="e">
        <f>Calc2!H21</f>
        <v>#DIV/0!</v>
      </c>
      <c r="E15" s="49" t="e">
        <f>Calc2!I21</f>
        <v>#DIV/0!</v>
      </c>
      <c r="F15" s="49" t="e">
        <f>Calc2!J21</f>
        <v>#DIV/0!</v>
      </c>
      <c r="G15" s="49" t="e">
        <f>Calc2!K21</f>
        <v>#DIV/0!</v>
      </c>
      <c r="H15" s="49" t="e">
        <f>Calc2!L21</f>
        <v>#DIV/0!</v>
      </c>
      <c r="I15" s="49" t="e">
        <f>Calc2!M21</f>
        <v>#DIV/0!</v>
      </c>
      <c r="J15" s="49" t="e">
        <f>Calc2!N21</f>
        <v>#DIV/0!</v>
      </c>
      <c r="K15" s="49" t="e">
        <f>Calc2!O21</f>
        <v>#DIV/0!</v>
      </c>
      <c r="L15" s="49" t="e">
        <f>Calc2!P21</f>
        <v>#DIV/0!</v>
      </c>
      <c r="M15" s="49" t="e">
        <f>Calc2!Q21</f>
        <v>#DIV/0!</v>
      </c>
      <c r="N15" s="49" t="e">
        <f>Calc2!R21</f>
        <v>#DIV/0!</v>
      </c>
      <c r="O15" s="49" t="e">
        <f>SUM(C15:N15)</f>
        <v>#DIV/0!</v>
      </c>
    </row>
    <row r="16" spans="1:15" ht="15">
      <c r="A16" s="49"/>
      <c r="B16" s="49"/>
      <c r="C16" s="51" t="e">
        <f>SUM(C13:C15)</f>
        <v>#DIV/0!</v>
      </c>
      <c r="D16" s="51" t="e">
        <f t="shared" ref="D16:N16" si="1">SUM(D13:D15)</f>
        <v>#DIV/0!</v>
      </c>
      <c r="E16" s="51" t="e">
        <f t="shared" si="1"/>
        <v>#DIV/0!</v>
      </c>
      <c r="F16" s="51" t="e">
        <f t="shared" si="1"/>
        <v>#DIV/0!</v>
      </c>
      <c r="G16" s="51" t="e">
        <f t="shared" si="1"/>
        <v>#DIV/0!</v>
      </c>
      <c r="H16" s="51" t="e">
        <f t="shared" si="1"/>
        <v>#DIV/0!</v>
      </c>
      <c r="I16" s="51" t="e">
        <f t="shared" si="1"/>
        <v>#DIV/0!</v>
      </c>
      <c r="J16" s="51" t="e">
        <f t="shared" si="1"/>
        <v>#DIV/0!</v>
      </c>
      <c r="K16" s="51" t="e">
        <f t="shared" si="1"/>
        <v>#DIV/0!</v>
      </c>
      <c r="L16" s="51" t="e">
        <f t="shared" si="1"/>
        <v>#DIV/0!</v>
      </c>
      <c r="M16" s="51" t="e">
        <f t="shared" si="1"/>
        <v>#DIV/0!</v>
      </c>
      <c r="N16" s="51" t="e">
        <f t="shared" si="1"/>
        <v>#DIV/0!</v>
      </c>
      <c r="O16" s="51" t="e">
        <f>SUM(C16:N16)</f>
        <v>#DIV/0!</v>
      </c>
    </row>
    <row r="17" spans="1:15" ht="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15">
      <c r="A18" s="47" t="s">
        <v>170</v>
      </c>
      <c r="B18" s="47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15">
      <c r="A19" s="49"/>
      <c r="B19" s="49" t="str">
        <f>B7</f>
        <v>Sales</v>
      </c>
      <c r="C19" s="49" t="e">
        <f>C7-C13</f>
        <v>#DIV/0!</v>
      </c>
      <c r="D19" s="49" t="e">
        <f t="shared" ref="D19:N19" si="2">D7-D13</f>
        <v>#DIV/0!</v>
      </c>
      <c r="E19" s="49" t="e">
        <f t="shared" si="2"/>
        <v>#DIV/0!</v>
      </c>
      <c r="F19" s="49" t="e">
        <f t="shared" si="2"/>
        <v>#DIV/0!</v>
      </c>
      <c r="G19" s="49" t="e">
        <f t="shared" si="2"/>
        <v>#DIV/0!</v>
      </c>
      <c r="H19" s="49" t="e">
        <f t="shared" si="2"/>
        <v>#DIV/0!</v>
      </c>
      <c r="I19" s="49" t="e">
        <f t="shared" si="2"/>
        <v>#DIV/0!</v>
      </c>
      <c r="J19" s="49" t="e">
        <f t="shared" si="2"/>
        <v>#DIV/0!</v>
      </c>
      <c r="K19" s="49" t="e">
        <f t="shared" si="2"/>
        <v>#DIV/0!</v>
      </c>
      <c r="L19" s="49" t="e">
        <f t="shared" si="2"/>
        <v>#DIV/0!</v>
      </c>
      <c r="M19" s="49" t="e">
        <f t="shared" si="2"/>
        <v>#DIV/0!</v>
      </c>
      <c r="N19" s="49" t="e">
        <f t="shared" si="2"/>
        <v>#DIV/0!</v>
      </c>
      <c r="O19" s="49" t="e">
        <f>SUM(C19:N19)</f>
        <v>#DIV/0!</v>
      </c>
    </row>
    <row r="20" spans="1:15" ht="15">
      <c r="A20" s="49"/>
      <c r="B20" s="49">
        <f>B8</f>
        <v>0</v>
      </c>
      <c r="C20" s="49" t="e">
        <f t="shared" ref="C20:N21" si="3">C8-C14</f>
        <v>#DIV/0!</v>
      </c>
      <c r="D20" s="49" t="e">
        <f t="shared" si="3"/>
        <v>#DIV/0!</v>
      </c>
      <c r="E20" s="49" t="e">
        <f t="shared" si="3"/>
        <v>#DIV/0!</v>
      </c>
      <c r="F20" s="49" t="e">
        <f t="shared" si="3"/>
        <v>#DIV/0!</v>
      </c>
      <c r="G20" s="49" t="e">
        <f t="shared" si="3"/>
        <v>#DIV/0!</v>
      </c>
      <c r="H20" s="49" t="e">
        <f t="shared" si="3"/>
        <v>#DIV/0!</v>
      </c>
      <c r="I20" s="49" t="e">
        <f t="shared" si="3"/>
        <v>#DIV/0!</v>
      </c>
      <c r="J20" s="49" t="e">
        <f t="shared" si="3"/>
        <v>#DIV/0!</v>
      </c>
      <c r="K20" s="49" t="e">
        <f t="shared" si="3"/>
        <v>#DIV/0!</v>
      </c>
      <c r="L20" s="49" t="e">
        <f t="shared" si="3"/>
        <v>#DIV/0!</v>
      </c>
      <c r="M20" s="49" t="e">
        <f t="shared" si="3"/>
        <v>#DIV/0!</v>
      </c>
      <c r="N20" s="49" t="e">
        <f t="shared" si="3"/>
        <v>#DIV/0!</v>
      </c>
      <c r="O20" s="49" t="e">
        <f>SUM(C20:N20)</f>
        <v>#DIV/0!</v>
      </c>
    </row>
    <row r="21" spans="1:15" ht="15">
      <c r="A21" s="49"/>
      <c r="B21" s="49">
        <f>B9</f>
        <v>0</v>
      </c>
      <c r="C21" s="49" t="e">
        <f t="shared" si="3"/>
        <v>#DIV/0!</v>
      </c>
      <c r="D21" s="49" t="e">
        <f t="shared" si="3"/>
        <v>#DIV/0!</v>
      </c>
      <c r="E21" s="49" t="e">
        <f t="shared" si="3"/>
        <v>#DIV/0!</v>
      </c>
      <c r="F21" s="49" t="e">
        <f t="shared" si="3"/>
        <v>#DIV/0!</v>
      </c>
      <c r="G21" s="49" t="e">
        <f t="shared" si="3"/>
        <v>#DIV/0!</v>
      </c>
      <c r="H21" s="49" t="e">
        <f t="shared" si="3"/>
        <v>#DIV/0!</v>
      </c>
      <c r="I21" s="49" t="e">
        <f t="shared" si="3"/>
        <v>#DIV/0!</v>
      </c>
      <c r="J21" s="49" t="e">
        <f t="shared" si="3"/>
        <v>#DIV/0!</v>
      </c>
      <c r="K21" s="49" t="e">
        <f t="shared" si="3"/>
        <v>#DIV/0!</v>
      </c>
      <c r="L21" s="49" t="e">
        <f t="shared" si="3"/>
        <v>#DIV/0!</v>
      </c>
      <c r="M21" s="49" t="e">
        <f t="shared" si="3"/>
        <v>#DIV/0!</v>
      </c>
      <c r="N21" s="49" t="e">
        <f t="shared" si="3"/>
        <v>#DIV/0!</v>
      </c>
      <c r="O21" s="49" t="e">
        <f>SUM(C21:N21)</f>
        <v>#DIV/0!</v>
      </c>
    </row>
    <row r="22" spans="1:15" ht="15">
      <c r="A22" s="49"/>
      <c r="B22" s="49"/>
      <c r="C22" s="51" t="e">
        <f>SUM(C19:C21)</f>
        <v>#DIV/0!</v>
      </c>
      <c r="D22" s="51" t="e">
        <f t="shared" ref="D22:N22" si="4">SUM(D19:D21)</f>
        <v>#DIV/0!</v>
      </c>
      <c r="E22" s="51" t="e">
        <f t="shared" si="4"/>
        <v>#DIV/0!</v>
      </c>
      <c r="F22" s="51" t="e">
        <f t="shared" si="4"/>
        <v>#DIV/0!</v>
      </c>
      <c r="G22" s="51" t="e">
        <f t="shared" si="4"/>
        <v>#DIV/0!</v>
      </c>
      <c r="H22" s="51" t="e">
        <f t="shared" si="4"/>
        <v>#DIV/0!</v>
      </c>
      <c r="I22" s="51" t="e">
        <f t="shared" si="4"/>
        <v>#DIV/0!</v>
      </c>
      <c r="J22" s="51" t="e">
        <f t="shared" si="4"/>
        <v>#DIV/0!</v>
      </c>
      <c r="K22" s="51" t="e">
        <f t="shared" si="4"/>
        <v>#DIV/0!</v>
      </c>
      <c r="L22" s="51" t="e">
        <f t="shared" si="4"/>
        <v>#DIV/0!</v>
      </c>
      <c r="M22" s="51" t="e">
        <f t="shared" si="4"/>
        <v>#DIV/0!</v>
      </c>
      <c r="N22" s="51" t="e">
        <f t="shared" si="4"/>
        <v>#DIV/0!</v>
      </c>
      <c r="O22" s="51" t="e">
        <f>SUM(C22:N22)</f>
        <v>#DIV/0!</v>
      </c>
    </row>
    <row r="23" spans="1:15" ht="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5">
      <c r="A24" s="47" t="s">
        <v>41</v>
      </c>
      <c r="B24" s="47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15">
      <c r="A25" s="49"/>
      <c r="B25" s="49" t="str">
        <f>Calc2!A39</f>
        <v>Paypal/Merchant Fees</v>
      </c>
      <c r="C25" s="49" t="e">
        <f>Calc2!G39</f>
        <v>#DIV/0!</v>
      </c>
      <c r="D25" s="49" t="e">
        <f>Calc2!H39</f>
        <v>#DIV/0!</v>
      </c>
      <c r="E25" s="49" t="e">
        <f>Calc2!I39</f>
        <v>#DIV/0!</v>
      </c>
      <c r="F25" s="49" t="e">
        <f>Calc2!J39</f>
        <v>#DIV/0!</v>
      </c>
      <c r="G25" s="49" t="e">
        <f>Calc2!K39</f>
        <v>#DIV/0!</v>
      </c>
      <c r="H25" s="49" t="e">
        <f>Calc2!L39</f>
        <v>#DIV/0!</v>
      </c>
      <c r="I25" s="49" t="e">
        <f>Calc2!M39</f>
        <v>#DIV/0!</v>
      </c>
      <c r="J25" s="49" t="e">
        <f>Calc2!N39</f>
        <v>#DIV/0!</v>
      </c>
      <c r="K25" s="49" t="e">
        <f>Calc2!O39</f>
        <v>#DIV/0!</v>
      </c>
      <c r="L25" s="49" t="e">
        <f>Calc2!P39</f>
        <v>#DIV/0!</v>
      </c>
      <c r="M25" s="49" t="e">
        <f>Calc2!Q39</f>
        <v>#DIV/0!</v>
      </c>
      <c r="N25" s="49" t="e">
        <f>Calc2!R39</f>
        <v>#DIV/0!</v>
      </c>
      <c r="O25" s="49" t="e">
        <f t="shared" ref="O25:O30" si="5">SUM(C25:N25)</f>
        <v>#DIV/0!</v>
      </c>
    </row>
    <row r="26" spans="1:15" ht="15">
      <c r="A26" s="49"/>
      <c r="B26" s="49">
        <f>Calc2!A40</f>
        <v>0</v>
      </c>
      <c r="C26" s="49" t="e">
        <f>Calc2!G40</f>
        <v>#DIV/0!</v>
      </c>
      <c r="D26" s="49" t="e">
        <f>Calc2!H40</f>
        <v>#DIV/0!</v>
      </c>
      <c r="E26" s="49" t="e">
        <f>Calc2!I40</f>
        <v>#DIV/0!</v>
      </c>
      <c r="F26" s="49" t="e">
        <f>Calc2!J40</f>
        <v>#DIV/0!</v>
      </c>
      <c r="G26" s="49" t="e">
        <f>Calc2!K40</f>
        <v>#DIV/0!</v>
      </c>
      <c r="H26" s="49" t="e">
        <f>Calc2!L40</f>
        <v>#DIV/0!</v>
      </c>
      <c r="I26" s="49" t="e">
        <f>Calc2!M40</f>
        <v>#DIV/0!</v>
      </c>
      <c r="J26" s="49" t="e">
        <f>Calc2!N40</f>
        <v>#DIV/0!</v>
      </c>
      <c r="K26" s="49" t="e">
        <f>Calc2!O40</f>
        <v>#DIV/0!</v>
      </c>
      <c r="L26" s="49" t="e">
        <f>Calc2!P40</f>
        <v>#DIV/0!</v>
      </c>
      <c r="M26" s="49" t="e">
        <f>Calc2!Q40</f>
        <v>#DIV/0!</v>
      </c>
      <c r="N26" s="49" t="e">
        <f>Calc2!R40</f>
        <v>#DIV/0!</v>
      </c>
      <c r="O26" s="49" t="e">
        <f t="shared" si="5"/>
        <v>#DIV/0!</v>
      </c>
    </row>
    <row r="27" spans="1:15" ht="15">
      <c r="A27" s="49"/>
      <c r="B27" s="49">
        <f>Calc2!A41</f>
        <v>0</v>
      </c>
      <c r="C27" s="49" t="e">
        <f>Calc2!G41</f>
        <v>#DIV/0!</v>
      </c>
      <c r="D27" s="49" t="e">
        <f>Calc2!H41</f>
        <v>#DIV/0!</v>
      </c>
      <c r="E27" s="49" t="e">
        <f>Calc2!I41</f>
        <v>#DIV/0!</v>
      </c>
      <c r="F27" s="49" t="e">
        <f>Calc2!J41</f>
        <v>#DIV/0!</v>
      </c>
      <c r="G27" s="49" t="e">
        <f>Calc2!K41</f>
        <v>#DIV/0!</v>
      </c>
      <c r="H27" s="49" t="e">
        <f>Calc2!L41</f>
        <v>#DIV/0!</v>
      </c>
      <c r="I27" s="49" t="e">
        <f>Calc2!M41</f>
        <v>#DIV/0!</v>
      </c>
      <c r="J27" s="49" t="e">
        <f>Calc2!N41</f>
        <v>#DIV/0!</v>
      </c>
      <c r="K27" s="49" t="e">
        <f>Calc2!O41</f>
        <v>#DIV/0!</v>
      </c>
      <c r="L27" s="49" t="e">
        <f>Calc2!P41</f>
        <v>#DIV/0!</v>
      </c>
      <c r="M27" s="49" t="e">
        <f>Calc2!Q41</f>
        <v>#DIV/0!</v>
      </c>
      <c r="N27" s="49" t="e">
        <f>Calc2!R41</f>
        <v>#DIV/0!</v>
      </c>
      <c r="O27" s="49" t="e">
        <f t="shared" si="5"/>
        <v>#DIV/0!</v>
      </c>
    </row>
    <row r="28" spans="1:15" ht="15">
      <c r="A28" s="49"/>
      <c r="B28" s="49">
        <f>Calc2!A42</f>
        <v>0</v>
      </c>
      <c r="C28" s="49" t="e">
        <f>Calc2!G42</f>
        <v>#DIV/0!</v>
      </c>
      <c r="D28" s="49" t="e">
        <f>Calc2!H42</f>
        <v>#DIV/0!</v>
      </c>
      <c r="E28" s="49" t="e">
        <f>Calc2!I42</f>
        <v>#DIV/0!</v>
      </c>
      <c r="F28" s="49" t="e">
        <f>Calc2!J42</f>
        <v>#DIV/0!</v>
      </c>
      <c r="G28" s="49" t="e">
        <f>Calc2!K42</f>
        <v>#DIV/0!</v>
      </c>
      <c r="H28" s="49" t="e">
        <f>Calc2!L42</f>
        <v>#DIV/0!</v>
      </c>
      <c r="I28" s="49" t="e">
        <f>Calc2!M42</f>
        <v>#DIV/0!</v>
      </c>
      <c r="J28" s="49" t="e">
        <f>Calc2!N42</f>
        <v>#DIV/0!</v>
      </c>
      <c r="K28" s="49" t="e">
        <f>Calc2!O42</f>
        <v>#DIV/0!</v>
      </c>
      <c r="L28" s="49" t="e">
        <f>Calc2!P42</f>
        <v>#DIV/0!</v>
      </c>
      <c r="M28" s="49" t="e">
        <f>Calc2!Q42</f>
        <v>#DIV/0!</v>
      </c>
      <c r="N28" s="49" t="e">
        <f>Calc2!R42</f>
        <v>#DIV/0!</v>
      </c>
      <c r="O28" s="49" t="e">
        <f t="shared" si="5"/>
        <v>#DIV/0!</v>
      </c>
    </row>
    <row r="29" spans="1:15" ht="15">
      <c r="A29" s="49"/>
      <c r="B29" s="49">
        <f>Calc2!A43</f>
        <v>0</v>
      </c>
      <c r="C29" s="49" t="e">
        <f>Calc2!G43</f>
        <v>#DIV/0!</v>
      </c>
      <c r="D29" s="49" t="e">
        <f>Calc2!H43</f>
        <v>#DIV/0!</v>
      </c>
      <c r="E29" s="49" t="e">
        <f>Calc2!I43</f>
        <v>#DIV/0!</v>
      </c>
      <c r="F29" s="49" t="e">
        <f>Calc2!J43</f>
        <v>#DIV/0!</v>
      </c>
      <c r="G29" s="49" t="e">
        <f>Calc2!K43</f>
        <v>#DIV/0!</v>
      </c>
      <c r="H29" s="49" t="e">
        <f>Calc2!L43</f>
        <v>#DIV/0!</v>
      </c>
      <c r="I29" s="49" t="e">
        <f>Calc2!M43</f>
        <v>#DIV/0!</v>
      </c>
      <c r="J29" s="49" t="e">
        <f>Calc2!N43</f>
        <v>#DIV/0!</v>
      </c>
      <c r="K29" s="49" t="e">
        <f>Calc2!O43</f>
        <v>#DIV/0!</v>
      </c>
      <c r="L29" s="49" t="e">
        <f>Calc2!P43</f>
        <v>#DIV/0!</v>
      </c>
      <c r="M29" s="49" t="e">
        <f>Calc2!Q43</f>
        <v>#DIV/0!</v>
      </c>
      <c r="N29" s="49" t="e">
        <f>Calc2!R43</f>
        <v>#DIV/0!</v>
      </c>
      <c r="O29" s="49" t="e">
        <f t="shared" si="5"/>
        <v>#DIV/0!</v>
      </c>
    </row>
    <row r="30" spans="1:15" ht="15">
      <c r="A30" s="49"/>
      <c r="B30" s="49"/>
      <c r="C30" s="51" t="e">
        <f>SUM(C25:C29)</f>
        <v>#DIV/0!</v>
      </c>
      <c r="D30" s="51" t="e">
        <f t="shared" ref="D30:N30" si="6">SUM(D25:D29)</f>
        <v>#DIV/0!</v>
      </c>
      <c r="E30" s="51" t="e">
        <f t="shared" si="6"/>
        <v>#DIV/0!</v>
      </c>
      <c r="F30" s="51" t="e">
        <f t="shared" si="6"/>
        <v>#DIV/0!</v>
      </c>
      <c r="G30" s="51" t="e">
        <f t="shared" si="6"/>
        <v>#DIV/0!</v>
      </c>
      <c r="H30" s="51" t="e">
        <f t="shared" si="6"/>
        <v>#DIV/0!</v>
      </c>
      <c r="I30" s="51" t="e">
        <f t="shared" si="6"/>
        <v>#DIV/0!</v>
      </c>
      <c r="J30" s="51" t="e">
        <f t="shared" si="6"/>
        <v>#DIV/0!</v>
      </c>
      <c r="K30" s="51" t="e">
        <f t="shared" si="6"/>
        <v>#DIV/0!</v>
      </c>
      <c r="L30" s="51" t="e">
        <f t="shared" si="6"/>
        <v>#DIV/0!</v>
      </c>
      <c r="M30" s="51" t="e">
        <f t="shared" si="6"/>
        <v>#DIV/0!</v>
      </c>
      <c r="N30" s="51" t="e">
        <f t="shared" si="6"/>
        <v>#DIV/0!</v>
      </c>
      <c r="O30" s="51" t="e">
        <f t="shared" si="5"/>
        <v>#DIV/0!</v>
      </c>
    </row>
    <row r="31" spans="1:15" ht="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5.75" thickBot="1">
      <c r="A32" s="47" t="s">
        <v>171</v>
      </c>
      <c r="B32" s="47"/>
      <c r="C32" s="52" t="e">
        <f>C22-C30</f>
        <v>#DIV/0!</v>
      </c>
      <c r="D32" s="52" t="e">
        <f t="shared" ref="D32:N32" si="7">D22-D30</f>
        <v>#DIV/0!</v>
      </c>
      <c r="E32" s="52" t="e">
        <f t="shared" si="7"/>
        <v>#DIV/0!</v>
      </c>
      <c r="F32" s="52" t="e">
        <f t="shared" si="7"/>
        <v>#DIV/0!</v>
      </c>
      <c r="G32" s="52" t="e">
        <f t="shared" si="7"/>
        <v>#DIV/0!</v>
      </c>
      <c r="H32" s="52" t="e">
        <f t="shared" si="7"/>
        <v>#DIV/0!</v>
      </c>
      <c r="I32" s="52" t="e">
        <f t="shared" si="7"/>
        <v>#DIV/0!</v>
      </c>
      <c r="J32" s="52" t="e">
        <f t="shared" si="7"/>
        <v>#DIV/0!</v>
      </c>
      <c r="K32" s="52" t="e">
        <f t="shared" si="7"/>
        <v>#DIV/0!</v>
      </c>
      <c r="L32" s="52" t="e">
        <f t="shared" si="7"/>
        <v>#DIV/0!</v>
      </c>
      <c r="M32" s="52" t="e">
        <f t="shared" si="7"/>
        <v>#DIV/0!</v>
      </c>
      <c r="N32" s="52" t="e">
        <f t="shared" si="7"/>
        <v>#DIV/0!</v>
      </c>
      <c r="O32" s="52" t="e">
        <f>SUM(C32:N32)</f>
        <v>#DIV/0!</v>
      </c>
    </row>
    <row r="33" spans="1:15" ht="15.75" thickTop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5">
      <c r="A34" s="47" t="s">
        <v>44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15">
      <c r="A35" s="49"/>
      <c r="B35" s="49" t="str">
        <f>Calc2!A48</f>
        <v>Accounting</v>
      </c>
      <c r="C35" s="49">
        <f>Calc2!G48</f>
        <v>0</v>
      </c>
      <c r="D35" s="49">
        <f>Calc2!H48</f>
        <v>0</v>
      </c>
      <c r="E35" s="49">
        <f>Calc2!I48</f>
        <v>0</v>
      </c>
      <c r="F35" s="49">
        <f>Calc2!J48</f>
        <v>0</v>
      </c>
      <c r="G35" s="49">
        <f>Calc2!K48</f>
        <v>0</v>
      </c>
      <c r="H35" s="49">
        <f>Calc2!L48</f>
        <v>0</v>
      </c>
      <c r="I35" s="49">
        <f>Calc2!M48</f>
        <v>0</v>
      </c>
      <c r="J35" s="49">
        <f>Calc2!N48</f>
        <v>0</v>
      </c>
      <c r="K35" s="49">
        <f>Calc2!O48</f>
        <v>0</v>
      </c>
      <c r="L35" s="49">
        <f>Calc2!P48</f>
        <v>0</v>
      </c>
      <c r="M35" s="49">
        <f>Calc2!Q48</f>
        <v>0</v>
      </c>
      <c r="N35" s="49">
        <f>Calc2!R48</f>
        <v>0</v>
      </c>
      <c r="O35" s="49">
        <f t="shared" ref="O35:O65" si="8">SUM(C35:N35)</f>
        <v>0</v>
      </c>
    </row>
    <row r="36" spans="1:15" ht="15">
      <c r="A36" s="49"/>
      <c r="B36" s="49" t="str">
        <f>Calc2!A49</f>
        <v>Advertising</v>
      </c>
      <c r="C36" s="49">
        <f>Calc2!G49</f>
        <v>0</v>
      </c>
      <c r="D36" s="49">
        <f>Calc2!H49</f>
        <v>0</v>
      </c>
      <c r="E36" s="49">
        <f>Calc2!I49</f>
        <v>0</v>
      </c>
      <c r="F36" s="49">
        <f>Calc2!J49</f>
        <v>0</v>
      </c>
      <c r="G36" s="49">
        <f>Calc2!K49</f>
        <v>0</v>
      </c>
      <c r="H36" s="49">
        <f>Calc2!L49</f>
        <v>0</v>
      </c>
      <c r="I36" s="49">
        <f>Calc2!M49</f>
        <v>0</v>
      </c>
      <c r="J36" s="49">
        <f>Calc2!N49</f>
        <v>0</v>
      </c>
      <c r="K36" s="49">
        <f>Calc2!O49</f>
        <v>0</v>
      </c>
      <c r="L36" s="49">
        <f>Calc2!P49</f>
        <v>0</v>
      </c>
      <c r="M36" s="49">
        <f>Calc2!Q49</f>
        <v>0</v>
      </c>
      <c r="N36" s="49">
        <f>Calc2!R49</f>
        <v>0</v>
      </c>
      <c r="O36" s="49">
        <f t="shared" si="8"/>
        <v>0</v>
      </c>
    </row>
    <row r="37" spans="1:15" ht="15">
      <c r="A37" s="49"/>
      <c r="B37" s="49" t="str">
        <f>Calc2!A50</f>
        <v>Bad Debts Written Off</v>
      </c>
      <c r="C37" s="49">
        <f>Calc2!G50</f>
        <v>0</v>
      </c>
      <c r="D37" s="49">
        <f>Calc2!H50</f>
        <v>0</v>
      </c>
      <c r="E37" s="49">
        <f>Calc2!I50</f>
        <v>0</v>
      </c>
      <c r="F37" s="49">
        <f>Calc2!J50</f>
        <v>0</v>
      </c>
      <c r="G37" s="49">
        <f>Calc2!K50</f>
        <v>0</v>
      </c>
      <c r="H37" s="49">
        <f>Calc2!L50</f>
        <v>0</v>
      </c>
      <c r="I37" s="49">
        <f>Calc2!M50</f>
        <v>0</v>
      </c>
      <c r="J37" s="49">
        <f>Calc2!N50</f>
        <v>0</v>
      </c>
      <c r="K37" s="49">
        <f>Calc2!O50</f>
        <v>0</v>
      </c>
      <c r="L37" s="49">
        <f>Calc2!P50</f>
        <v>0</v>
      </c>
      <c r="M37" s="49">
        <f>Calc2!Q50</f>
        <v>0</v>
      </c>
      <c r="N37" s="49">
        <f>Calc2!R50</f>
        <v>0</v>
      </c>
      <c r="O37" s="49">
        <f t="shared" si="8"/>
        <v>0</v>
      </c>
    </row>
    <row r="38" spans="1:15" ht="15">
      <c r="A38" s="49"/>
      <c r="B38" s="49" t="str">
        <f>Calc2!A51</f>
        <v>Bank Charges</v>
      </c>
      <c r="C38" s="49">
        <f>Calc2!G51</f>
        <v>0</v>
      </c>
      <c r="D38" s="49">
        <f>Calc2!H51</f>
        <v>0</v>
      </c>
      <c r="E38" s="49">
        <f>Calc2!I51</f>
        <v>0</v>
      </c>
      <c r="F38" s="49">
        <f>Calc2!J51</f>
        <v>0</v>
      </c>
      <c r="G38" s="49">
        <f>Calc2!K51</f>
        <v>0</v>
      </c>
      <c r="H38" s="49">
        <f>Calc2!L51</f>
        <v>0</v>
      </c>
      <c r="I38" s="49">
        <f>Calc2!M51</f>
        <v>0</v>
      </c>
      <c r="J38" s="49">
        <f>Calc2!N51</f>
        <v>0</v>
      </c>
      <c r="K38" s="49">
        <f>Calc2!O51</f>
        <v>0</v>
      </c>
      <c r="L38" s="49">
        <f>Calc2!P51</f>
        <v>0</v>
      </c>
      <c r="M38" s="49">
        <f>Calc2!Q51</f>
        <v>0</v>
      </c>
      <c r="N38" s="49">
        <f>Calc2!R51</f>
        <v>0</v>
      </c>
      <c r="O38" s="49">
        <f t="shared" si="8"/>
        <v>0</v>
      </c>
    </row>
    <row r="39" spans="1:15" ht="15">
      <c r="A39" s="49"/>
      <c r="B39" s="49" t="str">
        <f>Calc2!A52</f>
        <v>Cleaning</v>
      </c>
      <c r="C39" s="49">
        <f>Calc2!G52</f>
        <v>0</v>
      </c>
      <c r="D39" s="49">
        <f>Calc2!H52</f>
        <v>0</v>
      </c>
      <c r="E39" s="49">
        <f>Calc2!I52</f>
        <v>0</v>
      </c>
      <c r="F39" s="49">
        <f>Calc2!J52</f>
        <v>0</v>
      </c>
      <c r="G39" s="49">
        <f>Calc2!K52</f>
        <v>0</v>
      </c>
      <c r="H39" s="49">
        <f>Calc2!L52</f>
        <v>0</v>
      </c>
      <c r="I39" s="49">
        <f>Calc2!M52</f>
        <v>0</v>
      </c>
      <c r="J39" s="49">
        <f>Calc2!N52</f>
        <v>0</v>
      </c>
      <c r="K39" s="49">
        <f>Calc2!O52</f>
        <v>0</v>
      </c>
      <c r="L39" s="49">
        <f>Calc2!P52</f>
        <v>0</v>
      </c>
      <c r="M39" s="49">
        <f>Calc2!Q52</f>
        <v>0</v>
      </c>
      <c r="N39" s="49">
        <f>Calc2!R52</f>
        <v>0</v>
      </c>
      <c r="O39" s="49">
        <f t="shared" si="8"/>
        <v>0</v>
      </c>
    </row>
    <row r="40" spans="1:15" ht="15">
      <c r="A40" s="49"/>
      <c r="B40" s="49" t="str">
        <f>Calc2!A53</f>
        <v>Computer Software &amp; Updates</v>
      </c>
      <c r="C40" s="49">
        <f>Calc2!G53</f>
        <v>0</v>
      </c>
      <c r="D40" s="49">
        <f>Calc2!H53</f>
        <v>0</v>
      </c>
      <c r="E40" s="49">
        <f>Calc2!I53</f>
        <v>0</v>
      </c>
      <c r="F40" s="49">
        <f>Calc2!J53</f>
        <v>0</v>
      </c>
      <c r="G40" s="49">
        <f>Calc2!K53</f>
        <v>0</v>
      </c>
      <c r="H40" s="49">
        <f>Calc2!L53</f>
        <v>0</v>
      </c>
      <c r="I40" s="49">
        <f>Calc2!M53</f>
        <v>0</v>
      </c>
      <c r="J40" s="49">
        <f>Calc2!N53</f>
        <v>0</v>
      </c>
      <c r="K40" s="49">
        <f>Calc2!O53</f>
        <v>0</v>
      </c>
      <c r="L40" s="49">
        <f>Calc2!P53</f>
        <v>0</v>
      </c>
      <c r="M40" s="49">
        <f>Calc2!Q53</f>
        <v>0</v>
      </c>
      <c r="N40" s="49">
        <f>Calc2!R53</f>
        <v>0</v>
      </c>
      <c r="O40" s="49">
        <f t="shared" si="8"/>
        <v>0</v>
      </c>
    </row>
    <row r="41" spans="1:15" ht="15">
      <c r="A41" s="49"/>
      <c r="B41" s="49" t="str">
        <f>Calc2!A54</f>
        <v>Consulting Fees</v>
      </c>
      <c r="C41" s="49">
        <f>Calc2!G54</f>
        <v>0</v>
      </c>
      <c r="D41" s="49">
        <f>Calc2!H54</f>
        <v>0</v>
      </c>
      <c r="E41" s="49">
        <f>Calc2!I54</f>
        <v>0</v>
      </c>
      <c r="F41" s="49">
        <f>Calc2!J54</f>
        <v>0</v>
      </c>
      <c r="G41" s="49">
        <f>Calc2!K54</f>
        <v>0</v>
      </c>
      <c r="H41" s="49">
        <f>Calc2!L54</f>
        <v>0</v>
      </c>
      <c r="I41" s="49">
        <f>Calc2!M54</f>
        <v>0</v>
      </c>
      <c r="J41" s="49">
        <f>Calc2!N54</f>
        <v>0</v>
      </c>
      <c r="K41" s="49">
        <f>Calc2!O54</f>
        <v>0</v>
      </c>
      <c r="L41" s="49">
        <f>Calc2!P54</f>
        <v>0</v>
      </c>
      <c r="M41" s="49">
        <f>Calc2!Q54</f>
        <v>0</v>
      </c>
      <c r="N41" s="49">
        <f>Calc2!R54</f>
        <v>0</v>
      </c>
      <c r="O41" s="49">
        <f t="shared" si="8"/>
        <v>0</v>
      </c>
    </row>
    <row r="42" spans="1:15" ht="15">
      <c r="A42" s="49"/>
      <c r="B42" s="49" t="str">
        <f>Calc2!A55</f>
        <v>Electricity</v>
      </c>
      <c r="C42" s="49">
        <f>Calc2!G55</f>
        <v>0</v>
      </c>
      <c r="D42" s="49">
        <f>Calc2!H55</f>
        <v>0</v>
      </c>
      <c r="E42" s="49">
        <f>Calc2!I55</f>
        <v>0</v>
      </c>
      <c r="F42" s="49">
        <f>Calc2!J55</f>
        <v>0</v>
      </c>
      <c r="G42" s="49">
        <f>Calc2!K55</f>
        <v>0</v>
      </c>
      <c r="H42" s="49">
        <f>Calc2!L55</f>
        <v>0</v>
      </c>
      <c r="I42" s="49">
        <f>Calc2!M55</f>
        <v>0</v>
      </c>
      <c r="J42" s="49">
        <f>Calc2!N55</f>
        <v>0</v>
      </c>
      <c r="K42" s="49">
        <f>Calc2!O55</f>
        <v>0</v>
      </c>
      <c r="L42" s="49">
        <f>Calc2!P55</f>
        <v>0</v>
      </c>
      <c r="M42" s="49">
        <f>Calc2!Q55</f>
        <v>0</v>
      </c>
      <c r="N42" s="49">
        <f>Calc2!R55</f>
        <v>0</v>
      </c>
      <c r="O42" s="49">
        <f t="shared" si="8"/>
        <v>0</v>
      </c>
    </row>
    <row r="43" spans="1:15" ht="15">
      <c r="A43" s="49"/>
      <c r="B43" s="49" t="str">
        <f>Calc2!A56</f>
        <v>Insurance Work Cover</v>
      </c>
      <c r="C43" s="49">
        <f>Calc2!G56</f>
        <v>0</v>
      </c>
      <c r="D43" s="49">
        <f>Calc2!H56</f>
        <v>0</v>
      </c>
      <c r="E43" s="49">
        <f>Calc2!I56</f>
        <v>0</v>
      </c>
      <c r="F43" s="49">
        <f>Calc2!J56</f>
        <v>0</v>
      </c>
      <c r="G43" s="49">
        <f>Calc2!K56</f>
        <v>0</v>
      </c>
      <c r="H43" s="49">
        <f>Calc2!L56</f>
        <v>0</v>
      </c>
      <c r="I43" s="49">
        <f>Calc2!M56</f>
        <v>0</v>
      </c>
      <c r="J43" s="49">
        <f>Calc2!N56</f>
        <v>0</v>
      </c>
      <c r="K43" s="49">
        <f>Calc2!O56</f>
        <v>0</v>
      </c>
      <c r="L43" s="49">
        <f>Calc2!P56</f>
        <v>0</v>
      </c>
      <c r="M43" s="49">
        <f>Calc2!Q56</f>
        <v>0</v>
      </c>
      <c r="N43" s="49">
        <f>Calc2!R56</f>
        <v>0</v>
      </c>
      <c r="O43" s="49">
        <f t="shared" si="8"/>
        <v>0</v>
      </c>
    </row>
    <row r="44" spans="1:15" ht="15">
      <c r="A44" s="49"/>
      <c r="B44" s="49" t="str">
        <f>Calc2!A57</f>
        <v>Insurance</v>
      </c>
      <c r="C44" s="49">
        <f>Calc2!G57</f>
        <v>0</v>
      </c>
      <c r="D44" s="49">
        <f>Calc2!H57</f>
        <v>0</v>
      </c>
      <c r="E44" s="49">
        <f>Calc2!I57</f>
        <v>0</v>
      </c>
      <c r="F44" s="49">
        <f>Calc2!J57</f>
        <v>0</v>
      </c>
      <c r="G44" s="49">
        <f>Calc2!K57</f>
        <v>0</v>
      </c>
      <c r="H44" s="49">
        <f>Calc2!L57</f>
        <v>0</v>
      </c>
      <c r="I44" s="49">
        <f>Calc2!M57</f>
        <v>0</v>
      </c>
      <c r="J44" s="49">
        <f>Calc2!N57</f>
        <v>0</v>
      </c>
      <c r="K44" s="49">
        <f>Calc2!O57</f>
        <v>0</v>
      </c>
      <c r="L44" s="49">
        <f>Calc2!P57</f>
        <v>0</v>
      </c>
      <c r="M44" s="49">
        <f>Calc2!Q57</f>
        <v>0</v>
      </c>
      <c r="N44" s="49">
        <f>Calc2!R57</f>
        <v>0</v>
      </c>
      <c r="O44" s="49">
        <f t="shared" si="8"/>
        <v>0</v>
      </c>
    </row>
    <row r="45" spans="1:15" ht="15">
      <c r="A45" s="49"/>
      <c r="B45" s="49" t="str">
        <f>Calc2!A58</f>
        <v>Leasing Expenses</v>
      </c>
      <c r="C45" s="49">
        <f>Calc2!G58</f>
        <v>0</v>
      </c>
      <c r="D45" s="49">
        <f>Calc2!H58</f>
        <v>0</v>
      </c>
      <c r="E45" s="49">
        <f>Calc2!I58</f>
        <v>0</v>
      </c>
      <c r="F45" s="49">
        <f>Calc2!J58</f>
        <v>0</v>
      </c>
      <c r="G45" s="49">
        <f>Calc2!K58</f>
        <v>0</v>
      </c>
      <c r="H45" s="49">
        <f>Calc2!L58</f>
        <v>0</v>
      </c>
      <c r="I45" s="49">
        <f>Calc2!M58</f>
        <v>0</v>
      </c>
      <c r="J45" s="49">
        <f>Calc2!N58</f>
        <v>0</v>
      </c>
      <c r="K45" s="49">
        <f>Calc2!O58</f>
        <v>0</v>
      </c>
      <c r="L45" s="49">
        <f>Calc2!P58</f>
        <v>0</v>
      </c>
      <c r="M45" s="49">
        <f>Calc2!Q58</f>
        <v>0</v>
      </c>
      <c r="N45" s="49">
        <f>Calc2!R58</f>
        <v>0</v>
      </c>
      <c r="O45" s="49">
        <f t="shared" si="8"/>
        <v>0</v>
      </c>
    </row>
    <row r="46" spans="1:15" ht="15">
      <c r="A46" s="49"/>
      <c r="B46" s="49" t="str">
        <f>Calc2!A59</f>
        <v>Legal &amp; Debt Collection</v>
      </c>
      <c r="C46" s="49">
        <f>Calc2!G59</f>
        <v>0</v>
      </c>
      <c r="D46" s="49">
        <f>Calc2!H59</f>
        <v>0</v>
      </c>
      <c r="E46" s="49">
        <f>Calc2!I59</f>
        <v>0</v>
      </c>
      <c r="F46" s="49">
        <f>Calc2!J59</f>
        <v>0</v>
      </c>
      <c r="G46" s="49">
        <f>Calc2!K59</f>
        <v>0</v>
      </c>
      <c r="H46" s="49">
        <f>Calc2!L59</f>
        <v>0</v>
      </c>
      <c r="I46" s="49">
        <f>Calc2!M59</f>
        <v>0</v>
      </c>
      <c r="J46" s="49">
        <f>Calc2!N59</f>
        <v>0</v>
      </c>
      <c r="K46" s="49">
        <f>Calc2!O59</f>
        <v>0</v>
      </c>
      <c r="L46" s="49">
        <f>Calc2!P59</f>
        <v>0</v>
      </c>
      <c r="M46" s="49">
        <f>Calc2!Q59</f>
        <v>0</v>
      </c>
      <c r="N46" s="49">
        <f>Calc2!R59</f>
        <v>0</v>
      </c>
      <c r="O46" s="49">
        <f t="shared" si="8"/>
        <v>0</v>
      </c>
    </row>
    <row r="47" spans="1:15" ht="15">
      <c r="A47" s="49"/>
      <c r="B47" s="49" t="str">
        <f>Calc2!A60</f>
        <v>Motor Vehicle Fuel</v>
      </c>
      <c r="C47" s="49">
        <f>Calc2!G60</f>
        <v>0</v>
      </c>
      <c r="D47" s="49">
        <f>Calc2!H60</f>
        <v>0</v>
      </c>
      <c r="E47" s="49">
        <f>Calc2!I60</f>
        <v>0</v>
      </c>
      <c r="F47" s="49">
        <f>Calc2!J60</f>
        <v>0</v>
      </c>
      <c r="G47" s="49">
        <f>Calc2!K60</f>
        <v>0</v>
      </c>
      <c r="H47" s="49">
        <f>Calc2!L60</f>
        <v>0</v>
      </c>
      <c r="I47" s="49">
        <f>Calc2!M60</f>
        <v>0</v>
      </c>
      <c r="J47" s="49">
        <f>Calc2!N60</f>
        <v>0</v>
      </c>
      <c r="K47" s="49">
        <f>Calc2!O60</f>
        <v>0</v>
      </c>
      <c r="L47" s="49">
        <f>Calc2!P60</f>
        <v>0</v>
      </c>
      <c r="M47" s="49">
        <f>Calc2!Q60</f>
        <v>0</v>
      </c>
      <c r="N47" s="49">
        <f>Calc2!R60</f>
        <v>0</v>
      </c>
      <c r="O47" s="49">
        <f t="shared" si="8"/>
        <v>0</v>
      </c>
    </row>
    <row r="48" spans="1:15" ht="15">
      <c r="A48" s="49"/>
      <c r="B48" s="49" t="str">
        <f>Calc2!A61</f>
        <v>Motor Vehicle Expenses</v>
      </c>
      <c r="C48" s="49">
        <f>Calc2!G61</f>
        <v>0</v>
      </c>
      <c r="D48" s="49">
        <f>Calc2!H61</f>
        <v>0</v>
      </c>
      <c r="E48" s="49">
        <f>Calc2!I61</f>
        <v>0</v>
      </c>
      <c r="F48" s="49">
        <f>Calc2!J61</f>
        <v>0</v>
      </c>
      <c r="G48" s="49">
        <f>Calc2!K61</f>
        <v>0</v>
      </c>
      <c r="H48" s="49">
        <f>Calc2!L61</f>
        <v>0</v>
      </c>
      <c r="I48" s="49">
        <f>Calc2!M61</f>
        <v>0</v>
      </c>
      <c r="J48" s="49">
        <f>Calc2!N61</f>
        <v>0</v>
      </c>
      <c r="K48" s="49">
        <f>Calc2!O61</f>
        <v>0</v>
      </c>
      <c r="L48" s="49">
        <f>Calc2!P61</f>
        <v>0</v>
      </c>
      <c r="M48" s="49">
        <f>Calc2!Q61</f>
        <v>0</v>
      </c>
      <c r="N48" s="49">
        <f>Calc2!R61</f>
        <v>0</v>
      </c>
      <c r="O48" s="49">
        <f t="shared" si="8"/>
        <v>0</v>
      </c>
    </row>
    <row r="49" spans="1:15" ht="15">
      <c r="A49" s="49"/>
      <c r="B49" s="49" t="str">
        <f>Calc2!A62</f>
        <v>Office Expenses</v>
      </c>
      <c r="C49" s="49">
        <f>Calc2!G62</f>
        <v>0</v>
      </c>
      <c r="D49" s="49">
        <f>Calc2!H62</f>
        <v>0</v>
      </c>
      <c r="E49" s="49">
        <f>Calc2!I62</f>
        <v>0</v>
      </c>
      <c r="F49" s="49">
        <f>Calc2!J62</f>
        <v>0</v>
      </c>
      <c r="G49" s="49">
        <f>Calc2!K62</f>
        <v>0</v>
      </c>
      <c r="H49" s="49">
        <f>Calc2!L62</f>
        <v>0</v>
      </c>
      <c r="I49" s="49">
        <f>Calc2!M62</f>
        <v>0</v>
      </c>
      <c r="J49" s="49">
        <f>Calc2!N62</f>
        <v>0</v>
      </c>
      <c r="K49" s="49">
        <f>Calc2!O62</f>
        <v>0</v>
      </c>
      <c r="L49" s="49">
        <f>Calc2!P62</f>
        <v>0</v>
      </c>
      <c r="M49" s="49">
        <f>Calc2!Q62</f>
        <v>0</v>
      </c>
      <c r="N49" s="49">
        <f>Calc2!R62</f>
        <v>0</v>
      </c>
      <c r="O49" s="49">
        <f t="shared" si="8"/>
        <v>0</v>
      </c>
    </row>
    <row r="50" spans="1:15" ht="15">
      <c r="A50" s="49"/>
      <c r="B50" s="49" t="str">
        <f>Calc2!A63</f>
        <v>Subcontractors</v>
      </c>
      <c r="C50" s="49">
        <f>Calc2!G63</f>
        <v>0</v>
      </c>
      <c r="D50" s="49">
        <f>Calc2!H63</f>
        <v>0</v>
      </c>
      <c r="E50" s="49">
        <f>Calc2!I63</f>
        <v>0</v>
      </c>
      <c r="F50" s="49">
        <f>Calc2!J63</f>
        <v>0</v>
      </c>
      <c r="G50" s="49">
        <f>Calc2!K63</f>
        <v>0</v>
      </c>
      <c r="H50" s="49">
        <f>Calc2!L63</f>
        <v>0</v>
      </c>
      <c r="I50" s="49">
        <f>Calc2!M63</f>
        <v>0</v>
      </c>
      <c r="J50" s="49">
        <f>Calc2!N63</f>
        <v>0</v>
      </c>
      <c r="K50" s="49">
        <f>Calc2!O63</f>
        <v>0</v>
      </c>
      <c r="L50" s="49">
        <f>Calc2!P63</f>
        <v>0</v>
      </c>
      <c r="M50" s="49">
        <f>Calc2!Q63</f>
        <v>0</v>
      </c>
      <c r="N50" s="49">
        <f>Calc2!R63</f>
        <v>0</v>
      </c>
      <c r="O50" s="49">
        <f t="shared" si="8"/>
        <v>0</v>
      </c>
    </row>
    <row r="51" spans="1:15" ht="15">
      <c r="A51" s="49"/>
      <c r="B51" s="49" t="str">
        <f>Calc2!A64</f>
        <v>Printing &amp; Stationary</v>
      </c>
      <c r="C51" s="49">
        <f>Calc2!G64</f>
        <v>0</v>
      </c>
      <c r="D51" s="49">
        <f>Calc2!H64</f>
        <v>0</v>
      </c>
      <c r="E51" s="49">
        <f>Calc2!I64</f>
        <v>0</v>
      </c>
      <c r="F51" s="49">
        <f>Calc2!J64</f>
        <v>0</v>
      </c>
      <c r="G51" s="49">
        <f>Calc2!K64</f>
        <v>0</v>
      </c>
      <c r="H51" s="49">
        <f>Calc2!L64</f>
        <v>0</v>
      </c>
      <c r="I51" s="49">
        <f>Calc2!M64</f>
        <v>0</v>
      </c>
      <c r="J51" s="49">
        <f>Calc2!N64</f>
        <v>0</v>
      </c>
      <c r="K51" s="49">
        <f>Calc2!O64</f>
        <v>0</v>
      </c>
      <c r="L51" s="49">
        <f>Calc2!P64</f>
        <v>0</v>
      </c>
      <c r="M51" s="49">
        <f>Calc2!Q64</f>
        <v>0</v>
      </c>
      <c r="N51" s="49">
        <f>Calc2!R64</f>
        <v>0</v>
      </c>
      <c r="O51" s="49">
        <f t="shared" si="8"/>
        <v>0</v>
      </c>
    </row>
    <row r="52" spans="1:15" ht="15">
      <c r="A52" s="49"/>
      <c r="B52" s="49" t="str">
        <f>Calc2!A65</f>
        <v>Rent</v>
      </c>
      <c r="C52" s="49">
        <f>Calc2!G65</f>
        <v>0</v>
      </c>
      <c r="D52" s="49">
        <f>Calc2!H65</f>
        <v>0</v>
      </c>
      <c r="E52" s="49">
        <f>Calc2!I65</f>
        <v>0</v>
      </c>
      <c r="F52" s="49">
        <f>Calc2!J65</f>
        <v>0</v>
      </c>
      <c r="G52" s="49">
        <f>Calc2!K65</f>
        <v>0</v>
      </c>
      <c r="H52" s="49">
        <f>Calc2!L65</f>
        <v>0</v>
      </c>
      <c r="I52" s="49">
        <f>Calc2!M65</f>
        <v>0</v>
      </c>
      <c r="J52" s="49">
        <f>Calc2!N65</f>
        <v>0</v>
      </c>
      <c r="K52" s="49">
        <f>Calc2!O65</f>
        <v>0</v>
      </c>
      <c r="L52" s="49">
        <f>Calc2!P65</f>
        <v>0</v>
      </c>
      <c r="M52" s="49">
        <f>Calc2!Q65</f>
        <v>0</v>
      </c>
      <c r="N52" s="49">
        <f>Calc2!R65</f>
        <v>0</v>
      </c>
      <c r="O52" s="49">
        <f t="shared" si="8"/>
        <v>0</v>
      </c>
    </row>
    <row r="53" spans="1:15" ht="15">
      <c r="A53" s="49"/>
      <c r="B53" s="49" t="str">
        <f>Calc2!A66</f>
        <v>Repairs &amp; Maintenance</v>
      </c>
      <c r="C53" s="49">
        <f>Calc2!G66</f>
        <v>0</v>
      </c>
      <c r="D53" s="49">
        <f>Calc2!H66</f>
        <v>0</v>
      </c>
      <c r="E53" s="49">
        <f>Calc2!I66</f>
        <v>0</v>
      </c>
      <c r="F53" s="49">
        <f>Calc2!J66</f>
        <v>0</v>
      </c>
      <c r="G53" s="49">
        <f>Calc2!K66</f>
        <v>0</v>
      </c>
      <c r="H53" s="49">
        <f>Calc2!L66</f>
        <v>0</v>
      </c>
      <c r="I53" s="49">
        <f>Calc2!M66</f>
        <v>0</v>
      </c>
      <c r="J53" s="49">
        <f>Calc2!N66</f>
        <v>0</v>
      </c>
      <c r="K53" s="49">
        <f>Calc2!O66</f>
        <v>0</v>
      </c>
      <c r="L53" s="49">
        <f>Calc2!P66</f>
        <v>0</v>
      </c>
      <c r="M53" s="49">
        <f>Calc2!Q66</f>
        <v>0</v>
      </c>
      <c r="N53" s="49">
        <f>Calc2!R66</f>
        <v>0</v>
      </c>
      <c r="O53" s="49">
        <f t="shared" si="8"/>
        <v>0</v>
      </c>
    </row>
    <row r="54" spans="1:15" ht="15">
      <c r="A54" s="49"/>
      <c r="B54" s="49" t="str">
        <f>Calc2!A67</f>
        <v>Salaries &amp; Wages</v>
      </c>
      <c r="C54" s="49">
        <f>Calc2!G67</f>
        <v>0</v>
      </c>
      <c r="D54" s="49">
        <f>Calc2!H67</f>
        <v>0</v>
      </c>
      <c r="E54" s="49">
        <f>Calc2!I67</f>
        <v>0</v>
      </c>
      <c r="F54" s="49">
        <f>Calc2!J67</f>
        <v>0</v>
      </c>
      <c r="G54" s="49">
        <f>Calc2!K67</f>
        <v>0</v>
      </c>
      <c r="H54" s="49">
        <f>Calc2!L67</f>
        <v>0</v>
      </c>
      <c r="I54" s="49">
        <f>Calc2!M67</f>
        <v>0</v>
      </c>
      <c r="J54" s="49">
        <f>Calc2!N67</f>
        <v>0</v>
      </c>
      <c r="K54" s="49">
        <f>Calc2!O67</f>
        <v>0</v>
      </c>
      <c r="L54" s="49">
        <f>Calc2!P67</f>
        <v>0</v>
      </c>
      <c r="M54" s="49">
        <f>Calc2!Q67</f>
        <v>0</v>
      </c>
      <c r="N54" s="49">
        <f>Calc2!R67</f>
        <v>0</v>
      </c>
      <c r="O54" s="49">
        <f t="shared" si="8"/>
        <v>0</v>
      </c>
    </row>
    <row r="55" spans="1:15" ht="15">
      <c r="A55" s="49"/>
      <c r="B55" s="49" t="str">
        <f>Calc2!A68</f>
        <v>Security Costs</v>
      </c>
      <c r="C55" s="49">
        <f>Calc2!G68</f>
        <v>0</v>
      </c>
      <c r="D55" s="49">
        <f>Calc2!H68</f>
        <v>0</v>
      </c>
      <c r="E55" s="49">
        <f>Calc2!I68</f>
        <v>0</v>
      </c>
      <c r="F55" s="49">
        <f>Calc2!J68</f>
        <v>0</v>
      </c>
      <c r="G55" s="49">
        <f>Calc2!K68</f>
        <v>0</v>
      </c>
      <c r="H55" s="49">
        <f>Calc2!L68</f>
        <v>0</v>
      </c>
      <c r="I55" s="49">
        <f>Calc2!M68</f>
        <v>0</v>
      </c>
      <c r="J55" s="49">
        <f>Calc2!N68</f>
        <v>0</v>
      </c>
      <c r="K55" s="49">
        <f>Calc2!O68</f>
        <v>0</v>
      </c>
      <c r="L55" s="49">
        <f>Calc2!P68</f>
        <v>0</v>
      </c>
      <c r="M55" s="49">
        <f>Calc2!Q68</f>
        <v>0</v>
      </c>
      <c r="N55" s="49">
        <f>Calc2!R68</f>
        <v>0</v>
      </c>
      <c r="O55" s="49">
        <f t="shared" si="8"/>
        <v>0</v>
      </c>
    </row>
    <row r="56" spans="1:15" ht="15">
      <c r="A56" s="49"/>
      <c r="B56" s="49" t="str">
        <f>Calc2!A69</f>
        <v>Staff Training &amp; Welfare</v>
      </c>
      <c r="C56" s="49">
        <f>Calc2!G69</f>
        <v>0</v>
      </c>
      <c r="D56" s="49">
        <f>Calc2!H69</f>
        <v>0</v>
      </c>
      <c r="E56" s="49">
        <f>Calc2!I69</f>
        <v>0</v>
      </c>
      <c r="F56" s="49">
        <f>Calc2!J69</f>
        <v>0</v>
      </c>
      <c r="G56" s="49">
        <f>Calc2!K69</f>
        <v>0</v>
      </c>
      <c r="H56" s="49">
        <f>Calc2!L69</f>
        <v>0</v>
      </c>
      <c r="I56" s="49">
        <f>Calc2!M69</f>
        <v>0</v>
      </c>
      <c r="J56" s="49">
        <f>Calc2!N69</f>
        <v>0</v>
      </c>
      <c r="K56" s="49">
        <f>Calc2!O69</f>
        <v>0</v>
      </c>
      <c r="L56" s="49">
        <f>Calc2!P69</f>
        <v>0</v>
      </c>
      <c r="M56" s="49">
        <f>Calc2!Q69</f>
        <v>0</v>
      </c>
      <c r="N56" s="49">
        <f>Calc2!R69</f>
        <v>0</v>
      </c>
      <c r="O56" s="49">
        <f t="shared" si="8"/>
        <v>0</v>
      </c>
    </row>
    <row r="57" spans="1:15" ht="15">
      <c r="A57" s="49"/>
      <c r="B57" s="49" t="str">
        <f>Calc2!A70</f>
        <v>Subscriptions &amp; Journals</v>
      </c>
      <c r="C57" s="49">
        <f>Calc2!G70</f>
        <v>0</v>
      </c>
      <c r="D57" s="49">
        <f>Calc2!H70</f>
        <v>0</v>
      </c>
      <c r="E57" s="49">
        <f>Calc2!I70</f>
        <v>0</v>
      </c>
      <c r="F57" s="49">
        <f>Calc2!J70</f>
        <v>0</v>
      </c>
      <c r="G57" s="49">
        <f>Calc2!K70</f>
        <v>0</v>
      </c>
      <c r="H57" s="49">
        <f>Calc2!L70</f>
        <v>0</v>
      </c>
      <c r="I57" s="49">
        <f>Calc2!M70</f>
        <v>0</v>
      </c>
      <c r="J57" s="49">
        <f>Calc2!N70</f>
        <v>0</v>
      </c>
      <c r="K57" s="49">
        <f>Calc2!O70</f>
        <v>0</v>
      </c>
      <c r="L57" s="49">
        <f>Calc2!P70</f>
        <v>0</v>
      </c>
      <c r="M57" s="49">
        <f>Calc2!Q70</f>
        <v>0</v>
      </c>
      <c r="N57" s="49">
        <f>Calc2!R70</f>
        <v>0</v>
      </c>
      <c r="O57" s="49">
        <f t="shared" si="8"/>
        <v>0</v>
      </c>
    </row>
    <row r="58" spans="1:15" ht="15">
      <c r="A58" s="49"/>
      <c r="B58" s="49" t="str">
        <f>Calc2!A71</f>
        <v>Superannuation</v>
      </c>
      <c r="C58" s="49">
        <f>Calc2!G71</f>
        <v>0</v>
      </c>
      <c r="D58" s="49">
        <f>Calc2!H71</f>
        <v>0</v>
      </c>
      <c r="E58" s="49">
        <f>Calc2!I71</f>
        <v>0</v>
      </c>
      <c r="F58" s="49">
        <f>Calc2!J71</f>
        <v>0</v>
      </c>
      <c r="G58" s="49">
        <f>Calc2!K71</f>
        <v>0</v>
      </c>
      <c r="H58" s="49">
        <f>Calc2!L71</f>
        <v>0</v>
      </c>
      <c r="I58" s="49">
        <f>Calc2!M71</f>
        <v>0</v>
      </c>
      <c r="J58" s="49">
        <f>Calc2!N71</f>
        <v>0</v>
      </c>
      <c r="K58" s="49">
        <f>Calc2!O71</f>
        <v>0</v>
      </c>
      <c r="L58" s="49">
        <f>Calc2!P71</f>
        <v>0</v>
      </c>
      <c r="M58" s="49">
        <f>Calc2!Q71</f>
        <v>0</v>
      </c>
      <c r="N58" s="49">
        <f>Calc2!R71</f>
        <v>0</v>
      </c>
      <c r="O58" s="49">
        <f t="shared" si="8"/>
        <v>0</v>
      </c>
    </row>
    <row r="59" spans="1:15" ht="15">
      <c r="A59" s="49"/>
      <c r="B59" s="49" t="str">
        <f>Calc2!A72</f>
        <v>Telephone</v>
      </c>
      <c r="C59" s="49">
        <f>Calc2!G72</f>
        <v>0</v>
      </c>
      <c r="D59" s="49">
        <f>Calc2!H72</f>
        <v>0</v>
      </c>
      <c r="E59" s="49">
        <f>Calc2!I72</f>
        <v>0</v>
      </c>
      <c r="F59" s="49">
        <f>Calc2!J72</f>
        <v>0</v>
      </c>
      <c r="G59" s="49">
        <f>Calc2!K72</f>
        <v>0</v>
      </c>
      <c r="H59" s="49">
        <f>Calc2!L72</f>
        <v>0</v>
      </c>
      <c r="I59" s="49">
        <f>Calc2!M72</f>
        <v>0</v>
      </c>
      <c r="J59" s="49">
        <f>Calc2!N72</f>
        <v>0</v>
      </c>
      <c r="K59" s="49">
        <f>Calc2!O72</f>
        <v>0</v>
      </c>
      <c r="L59" s="49">
        <f>Calc2!P72</f>
        <v>0</v>
      </c>
      <c r="M59" s="49">
        <f>Calc2!Q72</f>
        <v>0</v>
      </c>
      <c r="N59" s="49">
        <f>Calc2!R72</f>
        <v>0</v>
      </c>
      <c r="O59" s="49">
        <f t="shared" si="8"/>
        <v>0</v>
      </c>
    </row>
    <row r="60" spans="1:15" ht="15">
      <c r="A60" s="49"/>
      <c r="B60" s="49" t="str">
        <f>Calc2!A73</f>
        <v>Travelling Expenses</v>
      </c>
      <c r="C60" s="49">
        <f>Calc2!G73</f>
        <v>0</v>
      </c>
      <c r="D60" s="49">
        <f>Calc2!H73</f>
        <v>0</v>
      </c>
      <c r="E60" s="49">
        <f>Calc2!I73</f>
        <v>0</v>
      </c>
      <c r="F60" s="49">
        <f>Calc2!J73</f>
        <v>0</v>
      </c>
      <c r="G60" s="49">
        <f>Calc2!K73</f>
        <v>0</v>
      </c>
      <c r="H60" s="49">
        <f>Calc2!L73</f>
        <v>0</v>
      </c>
      <c r="I60" s="49">
        <f>Calc2!M73</f>
        <v>0</v>
      </c>
      <c r="J60" s="49">
        <f>Calc2!N73</f>
        <v>0</v>
      </c>
      <c r="K60" s="49">
        <f>Calc2!O73</f>
        <v>0</v>
      </c>
      <c r="L60" s="49">
        <f>Calc2!P73</f>
        <v>0</v>
      </c>
      <c r="M60" s="49">
        <f>Calc2!Q73</f>
        <v>0</v>
      </c>
      <c r="N60" s="49">
        <f>Calc2!R73</f>
        <v>0</v>
      </c>
      <c r="O60" s="49">
        <f t="shared" si="8"/>
        <v>0</v>
      </c>
    </row>
    <row r="61" spans="1:15" ht="15">
      <c r="A61" s="49"/>
      <c r="B61" s="49" t="str">
        <f>Calc2!A74</f>
        <v>Waste disposal</v>
      </c>
      <c r="C61" s="49">
        <f>Calc2!G74</f>
        <v>0</v>
      </c>
      <c r="D61" s="49">
        <f>Calc2!H74</f>
        <v>0</v>
      </c>
      <c r="E61" s="49">
        <f>Calc2!I74</f>
        <v>0</v>
      </c>
      <c r="F61" s="49">
        <f>Calc2!J74</f>
        <v>0</v>
      </c>
      <c r="G61" s="49">
        <f>Calc2!K74</f>
        <v>0</v>
      </c>
      <c r="H61" s="49">
        <f>Calc2!L74</f>
        <v>0</v>
      </c>
      <c r="I61" s="49">
        <f>Calc2!M74</f>
        <v>0</v>
      </c>
      <c r="J61" s="49">
        <f>Calc2!N74</f>
        <v>0</v>
      </c>
      <c r="K61" s="49">
        <f>Calc2!O74</f>
        <v>0</v>
      </c>
      <c r="L61" s="49">
        <f>Calc2!P74</f>
        <v>0</v>
      </c>
      <c r="M61" s="49">
        <f>Calc2!Q74</f>
        <v>0</v>
      </c>
      <c r="N61" s="49">
        <f>Calc2!R74</f>
        <v>0</v>
      </c>
      <c r="O61" s="49">
        <f t="shared" si="8"/>
        <v>0</v>
      </c>
    </row>
    <row r="62" spans="1:15" ht="15">
      <c r="A62" s="49"/>
      <c r="B62" s="50" t="str">
        <f>Calc2!A75</f>
        <v>Owners Salary and Wages</v>
      </c>
      <c r="C62" s="50">
        <f>Calc2!G75</f>
        <v>0</v>
      </c>
      <c r="D62" s="50">
        <f>Calc2!H75</f>
        <v>0</v>
      </c>
      <c r="E62" s="50">
        <f>Calc2!I75</f>
        <v>0</v>
      </c>
      <c r="F62" s="50">
        <f>Calc2!J75</f>
        <v>0</v>
      </c>
      <c r="G62" s="50">
        <f>Calc2!K75</f>
        <v>0</v>
      </c>
      <c r="H62" s="50">
        <f>Calc2!L75</f>
        <v>0</v>
      </c>
      <c r="I62" s="50">
        <f>Calc2!M75</f>
        <v>0</v>
      </c>
      <c r="J62" s="50">
        <f>Calc2!N75</f>
        <v>0</v>
      </c>
      <c r="K62" s="50">
        <f>Calc2!O75</f>
        <v>0</v>
      </c>
      <c r="L62" s="50">
        <f>Calc2!P75</f>
        <v>0</v>
      </c>
      <c r="M62" s="50">
        <f>Calc2!Q75</f>
        <v>0</v>
      </c>
      <c r="N62" s="50">
        <f>Calc2!R75</f>
        <v>0</v>
      </c>
      <c r="O62" s="50">
        <f t="shared" si="8"/>
        <v>0</v>
      </c>
    </row>
    <row r="63" spans="1:15" ht="15">
      <c r="A63" s="49"/>
      <c r="B63" s="49" t="str">
        <f>Calc2!A76</f>
        <v>Sponsorships</v>
      </c>
      <c r="C63" s="49">
        <f>Calc2!G76</f>
        <v>0</v>
      </c>
      <c r="D63" s="49">
        <f>Calc2!H76</f>
        <v>0</v>
      </c>
      <c r="E63" s="49">
        <f>Calc2!I76</f>
        <v>0</v>
      </c>
      <c r="F63" s="49">
        <f>Calc2!J76</f>
        <v>0</v>
      </c>
      <c r="G63" s="49">
        <f>Calc2!K76</f>
        <v>0</v>
      </c>
      <c r="H63" s="49">
        <f>Calc2!L76</f>
        <v>0</v>
      </c>
      <c r="I63" s="49">
        <f>Calc2!M76</f>
        <v>0</v>
      </c>
      <c r="J63" s="49">
        <f>Calc2!N76</f>
        <v>0</v>
      </c>
      <c r="K63" s="49">
        <f>Calc2!O76</f>
        <v>0</v>
      </c>
      <c r="L63" s="49">
        <f>Calc2!P76</f>
        <v>0</v>
      </c>
      <c r="M63" s="49">
        <f>Calc2!Q76</f>
        <v>0</v>
      </c>
      <c r="N63" s="49">
        <f>Calc2!R76</f>
        <v>0</v>
      </c>
      <c r="O63" s="49">
        <f t="shared" si="8"/>
        <v>0</v>
      </c>
    </row>
    <row r="64" spans="1:15" ht="15">
      <c r="A64" s="49"/>
      <c r="B64" s="49" t="str">
        <f>Calc2!A77</f>
        <v>Product Development</v>
      </c>
      <c r="C64" s="49">
        <f>Calc2!G77</f>
        <v>0</v>
      </c>
      <c r="D64" s="49">
        <f>Calc2!H77</f>
        <v>0</v>
      </c>
      <c r="E64" s="49">
        <f>Calc2!I77</f>
        <v>0</v>
      </c>
      <c r="F64" s="49">
        <f>Calc2!J77</f>
        <v>0</v>
      </c>
      <c r="G64" s="49">
        <f>Calc2!K77</f>
        <v>0</v>
      </c>
      <c r="H64" s="49">
        <f>Calc2!L77</f>
        <v>0</v>
      </c>
      <c r="I64" s="49">
        <f>Calc2!M77</f>
        <v>0</v>
      </c>
      <c r="J64" s="49">
        <f>Calc2!N77</f>
        <v>0</v>
      </c>
      <c r="K64" s="49">
        <f>Calc2!O77</f>
        <v>0</v>
      </c>
      <c r="L64" s="49">
        <f>Calc2!P77</f>
        <v>0</v>
      </c>
      <c r="M64" s="49">
        <f>Calc2!Q77</f>
        <v>0</v>
      </c>
      <c r="N64" s="49">
        <f>Calc2!R77</f>
        <v>0</v>
      </c>
      <c r="O64" s="49">
        <f t="shared" si="8"/>
        <v>0</v>
      </c>
    </row>
    <row r="65" spans="1:15" ht="15">
      <c r="A65" s="49"/>
      <c r="B65" s="49"/>
      <c r="C65" s="51">
        <f>SUM(C35:C64)</f>
        <v>0</v>
      </c>
      <c r="D65" s="51">
        <f t="shared" ref="D65:N65" si="9">SUM(D35:D64)</f>
        <v>0</v>
      </c>
      <c r="E65" s="51">
        <f t="shared" si="9"/>
        <v>0</v>
      </c>
      <c r="F65" s="51">
        <f t="shared" si="9"/>
        <v>0</v>
      </c>
      <c r="G65" s="51">
        <f t="shared" si="9"/>
        <v>0</v>
      </c>
      <c r="H65" s="51">
        <f t="shared" si="9"/>
        <v>0</v>
      </c>
      <c r="I65" s="51">
        <f t="shared" si="9"/>
        <v>0</v>
      </c>
      <c r="J65" s="51">
        <f t="shared" si="9"/>
        <v>0</v>
      </c>
      <c r="K65" s="51">
        <f t="shared" si="9"/>
        <v>0</v>
      </c>
      <c r="L65" s="51">
        <f t="shared" si="9"/>
        <v>0</v>
      </c>
      <c r="M65" s="51">
        <f t="shared" si="9"/>
        <v>0</v>
      </c>
      <c r="N65" s="51">
        <f t="shared" si="9"/>
        <v>0</v>
      </c>
      <c r="O65" s="51">
        <f t="shared" si="8"/>
        <v>0</v>
      </c>
    </row>
    <row r="66" spans="1:15" ht="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ht="15.75" thickBot="1">
      <c r="A67" s="49"/>
      <c r="B67" s="47" t="s">
        <v>172</v>
      </c>
      <c r="C67" s="52" t="e">
        <f>C32-C65</f>
        <v>#DIV/0!</v>
      </c>
      <c r="D67" s="52" t="e">
        <f t="shared" ref="D67:N67" si="10">D32-D65</f>
        <v>#DIV/0!</v>
      </c>
      <c r="E67" s="52" t="e">
        <f t="shared" si="10"/>
        <v>#DIV/0!</v>
      </c>
      <c r="F67" s="52" t="e">
        <f t="shared" si="10"/>
        <v>#DIV/0!</v>
      </c>
      <c r="G67" s="52" t="e">
        <f t="shared" si="10"/>
        <v>#DIV/0!</v>
      </c>
      <c r="H67" s="52" t="e">
        <f t="shared" si="10"/>
        <v>#DIV/0!</v>
      </c>
      <c r="I67" s="52" t="e">
        <f t="shared" si="10"/>
        <v>#DIV/0!</v>
      </c>
      <c r="J67" s="52" t="e">
        <f t="shared" si="10"/>
        <v>#DIV/0!</v>
      </c>
      <c r="K67" s="52" t="e">
        <f t="shared" si="10"/>
        <v>#DIV/0!</v>
      </c>
      <c r="L67" s="52" t="e">
        <f t="shared" si="10"/>
        <v>#DIV/0!</v>
      </c>
      <c r="M67" s="52" t="e">
        <f t="shared" si="10"/>
        <v>#DIV/0!</v>
      </c>
      <c r="N67" s="52" t="e">
        <f t="shared" si="10"/>
        <v>#DIV/0!</v>
      </c>
      <c r="O67" s="52" t="e">
        <f>SUM(C67:N67)</f>
        <v>#DIV/0!</v>
      </c>
    </row>
    <row r="68" spans="1:15" ht="15.75" thickTop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ht="15">
      <c r="A69" s="49"/>
      <c r="B69" s="49" t="s">
        <v>173</v>
      </c>
      <c r="C69" s="49">
        <f>Calc2!G104</f>
        <v>0</v>
      </c>
      <c r="D69" s="49">
        <f>Calc2!H104</f>
        <v>0</v>
      </c>
      <c r="E69" s="49">
        <f>Calc2!I104</f>
        <v>0</v>
      </c>
      <c r="F69" s="49">
        <f>Calc2!J104</f>
        <v>0</v>
      </c>
      <c r="G69" s="49">
        <f>Calc2!K104</f>
        <v>0</v>
      </c>
      <c r="H69" s="49">
        <f>Calc2!L104</f>
        <v>0</v>
      </c>
      <c r="I69" s="49">
        <f>Calc2!M104</f>
        <v>0</v>
      </c>
      <c r="J69" s="49">
        <f>Calc2!N104</f>
        <v>0</v>
      </c>
      <c r="K69" s="49">
        <f>Calc2!O104</f>
        <v>0</v>
      </c>
      <c r="L69" s="49">
        <f>Calc2!P104</f>
        <v>0</v>
      </c>
      <c r="M69" s="49">
        <f>Calc2!Q104</f>
        <v>0</v>
      </c>
      <c r="N69" s="49">
        <f>Calc2!R104</f>
        <v>0</v>
      </c>
      <c r="O69" s="49">
        <f>SUM(C69:N69)</f>
        <v>0</v>
      </c>
    </row>
    <row r="70" spans="1:15" ht="15">
      <c r="A70" s="49"/>
      <c r="B70" s="49" t="s">
        <v>163</v>
      </c>
      <c r="C70" s="49" t="e">
        <f>Calc2!G194</f>
        <v>#VALUE!</v>
      </c>
      <c r="D70" s="49" t="e">
        <f>Calc2!H194</f>
        <v>#VALUE!</v>
      </c>
      <c r="E70" s="49" t="e">
        <f>Calc2!I194</f>
        <v>#VALUE!</v>
      </c>
      <c r="F70" s="49" t="e">
        <f>Calc2!J194</f>
        <v>#VALUE!</v>
      </c>
      <c r="G70" s="49" t="e">
        <f>Calc2!K194</f>
        <v>#VALUE!</v>
      </c>
      <c r="H70" s="49" t="e">
        <f>Calc2!L194</f>
        <v>#VALUE!</v>
      </c>
      <c r="I70" s="49" t="e">
        <f>Calc2!M194</f>
        <v>#VALUE!</v>
      </c>
      <c r="J70" s="49" t="e">
        <f>Calc2!N194</f>
        <v>#VALUE!</v>
      </c>
      <c r="K70" s="49" t="e">
        <f>Calc2!O194</f>
        <v>#VALUE!</v>
      </c>
      <c r="L70" s="49" t="e">
        <f>Calc2!P194</f>
        <v>#VALUE!</v>
      </c>
      <c r="M70" s="49" t="e">
        <f>Calc2!Q194</f>
        <v>#VALUE!</v>
      </c>
      <c r="N70" s="49" t="e">
        <f>Calc2!R194</f>
        <v>#VALUE!</v>
      </c>
      <c r="O70" s="49" t="e">
        <f>SUM(C70:N70)</f>
        <v>#VALUE!</v>
      </c>
    </row>
    <row r="71" spans="1:15" ht="1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1:15" ht="15.75" thickBot="1">
      <c r="A72" s="49"/>
      <c r="B72" s="47" t="s">
        <v>166</v>
      </c>
      <c r="C72" s="52" t="e">
        <f>C67-C69-C70</f>
        <v>#DIV/0!</v>
      </c>
      <c r="D72" s="52" t="e">
        <f t="shared" ref="D72:N72" si="11">D67-D69-D70</f>
        <v>#DIV/0!</v>
      </c>
      <c r="E72" s="52" t="e">
        <f t="shared" si="11"/>
        <v>#DIV/0!</v>
      </c>
      <c r="F72" s="52" t="e">
        <f t="shared" si="11"/>
        <v>#DIV/0!</v>
      </c>
      <c r="G72" s="52" t="e">
        <f t="shared" si="11"/>
        <v>#DIV/0!</v>
      </c>
      <c r="H72" s="52" t="e">
        <f t="shared" si="11"/>
        <v>#DIV/0!</v>
      </c>
      <c r="I72" s="52" t="e">
        <f t="shared" si="11"/>
        <v>#DIV/0!</v>
      </c>
      <c r="J72" s="52" t="e">
        <f t="shared" si="11"/>
        <v>#DIV/0!</v>
      </c>
      <c r="K72" s="52" t="e">
        <f t="shared" si="11"/>
        <v>#DIV/0!</v>
      </c>
      <c r="L72" s="52" t="e">
        <f t="shared" si="11"/>
        <v>#DIV/0!</v>
      </c>
      <c r="M72" s="52" t="e">
        <f t="shared" si="11"/>
        <v>#DIV/0!</v>
      </c>
      <c r="N72" s="52" t="e">
        <f t="shared" si="11"/>
        <v>#DIV/0!</v>
      </c>
      <c r="O72" s="52" t="e">
        <f>SUM(C72:N72)</f>
        <v>#DIV/0!</v>
      </c>
    </row>
    <row r="73" spans="1:15" ht="15.75" thickTop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1:15" ht="15">
      <c r="A74" s="49"/>
      <c r="B74" s="49" t="s">
        <v>174</v>
      </c>
      <c r="C74" s="49" t="e">
        <f>C72*0.2753</f>
        <v>#DIV/0!</v>
      </c>
      <c r="D74" s="49" t="e">
        <f t="shared" ref="D74:N74" si="12">D72*0.2753</f>
        <v>#DIV/0!</v>
      </c>
      <c r="E74" s="49" t="e">
        <f t="shared" si="12"/>
        <v>#DIV/0!</v>
      </c>
      <c r="F74" s="49" t="e">
        <f t="shared" si="12"/>
        <v>#DIV/0!</v>
      </c>
      <c r="G74" s="49" t="e">
        <f t="shared" si="12"/>
        <v>#DIV/0!</v>
      </c>
      <c r="H74" s="49" t="e">
        <f t="shared" si="12"/>
        <v>#DIV/0!</v>
      </c>
      <c r="I74" s="49" t="e">
        <f t="shared" si="12"/>
        <v>#DIV/0!</v>
      </c>
      <c r="J74" s="49" t="e">
        <f t="shared" si="12"/>
        <v>#DIV/0!</v>
      </c>
      <c r="K74" s="49" t="e">
        <f t="shared" si="12"/>
        <v>#DIV/0!</v>
      </c>
      <c r="L74" s="49" t="e">
        <f t="shared" si="12"/>
        <v>#DIV/0!</v>
      </c>
      <c r="M74" s="49" t="e">
        <f t="shared" si="12"/>
        <v>#DIV/0!</v>
      </c>
      <c r="N74" s="49" t="e">
        <f t="shared" si="12"/>
        <v>#DIV/0!</v>
      </c>
      <c r="O74" s="49" t="e">
        <f>SUM(C74:N74)</f>
        <v>#DIV/0!</v>
      </c>
    </row>
    <row r="75" spans="1:15" ht="15">
      <c r="A75" s="49"/>
      <c r="B75" s="49" t="s">
        <v>175</v>
      </c>
      <c r="C75" s="49" t="e">
        <f>O74/4</f>
        <v>#DIV/0!</v>
      </c>
      <c r="D75" s="49"/>
      <c r="E75" s="49"/>
      <c r="F75" s="49" t="e">
        <f>O74/4</f>
        <v>#DIV/0!</v>
      </c>
      <c r="G75" s="49"/>
      <c r="H75" s="49"/>
      <c r="I75" s="49" t="e">
        <f>O74/4</f>
        <v>#DIV/0!</v>
      </c>
      <c r="J75" s="49"/>
      <c r="K75" s="49"/>
      <c r="L75" s="49" t="e">
        <f>O74/4</f>
        <v>#DIV/0!</v>
      </c>
      <c r="M75" s="49"/>
      <c r="N75" s="49"/>
      <c r="O75" s="49"/>
    </row>
    <row r="76" spans="1:15" ht="15">
      <c r="A76" s="49"/>
      <c r="B76" s="53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</sheetData>
  <mergeCells count="3">
    <mergeCell ref="A1:O1"/>
    <mergeCell ref="A2:O2"/>
    <mergeCell ref="A3:O3"/>
  </mergeCells>
  <phoneticPr fontId="2" type="noConversion"/>
  <pageMargins left="0.16" right="0.16" top="0.69" bottom="0.25" header="0.16" footer="0.15"/>
  <pageSetup paperSize="9" scale="85" fitToHeight="0" orientation="landscape" horizontalDpi="300" verticalDpi="300" r:id="rId1"/>
  <headerFooter alignWithMargins="0"/>
  <rowBreaks count="1" manualBreakCount="1">
    <brk id="3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5"/>
  <sheetViews>
    <sheetView zoomScaleNormal="100" workbookViewId="0">
      <selection sqref="A1:O6"/>
    </sheetView>
  </sheetViews>
  <sheetFormatPr defaultRowHeight="12.75"/>
  <cols>
    <col min="1" max="1" width="3.7109375" style="1" customWidth="1"/>
    <col min="2" max="2" width="26.5703125" style="1" bestFit="1" customWidth="1"/>
    <col min="3" max="15" width="10.7109375" style="1" customWidth="1"/>
    <col min="16" max="16384" width="9.140625" style="1"/>
  </cols>
  <sheetData>
    <row r="1" spans="1:15" ht="20.25">
      <c r="A1" s="72" t="str">
        <f>'Data Entry'!B1</f>
        <v>Busniess Name Here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0.25">
      <c r="A2" s="73" t="s">
        <v>168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0.25">
      <c r="A3" s="72" t="str">
        <f>CONCATENATE('Data Entry'!I1,'Data Entry'!C3)</f>
        <v>For The Year Ending 2021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9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customHeight="1">
      <c r="A5" s="57"/>
      <c r="B5" s="57"/>
      <c r="C5" s="58" t="str">
        <f>'Data Entry'!S3</f>
        <v>July</v>
      </c>
      <c r="D5" s="58" t="str">
        <f>'Data Entry'!T3</f>
        <v>August</v>
      </c>
      <c r="E5" s="58" t="str">
        <f>'Data Entry'!U3</f>
        <v>September</v>
      </c>
      <c r="F5" s="58" t="str">
        <f>'Data Entry'!V3</f>
        <v>October</v>
      </c>
      <c r="G5" s="58" t="str">
        <f>'Data Entry'!W3</f>
        <v>November</v>
      </c>
      <c r="H5" s="58" t="str">
        <f>'Data Entry'!X3</f>
        <v>December</v>
      </c>
      <c r="I5" s="58" t="str">
        <f>'Data Entry'!Y3</f>
        <v>January</v>
      </c>
      <c r="J5" s="58" t="str">
        <f>'Data Entry'!Z3</f>
        <v>February</v>
      </c>
      <c r="K5" s="58" t="str">
        <f>'Data Entry'!AA3</f>
        <v>March</v>
      </c>
      <c r="L5" s="58" t="str">
        <f>'Data Entry'!AB3</f>
        <v>April</v>
      </c>
      <c r="M5" s="58" t="str">
        <f>'Data Entry'!AC3</f>
        <v>May</v>
      </c>
      <c r="N5" s="58" t="str">
        <f>'Data Entry'!AD3</f>
        <v>June</v>
      </c>
      <c r="O5" s="58" t="s">
        <v>76</v>
      </c>
    </row>
    <row r="6" spans="1:15" s="49" customFormat="1" ht="15">
      <c r="A6" s="47" t="s">
        <v>18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9" customFormat="1" ht="15">
      <c r="B7" s="49" t="str">
        <f>Calc2!A4</f>
        <v>Sales</v>
      </c>
      <c r="C7" s="49" t="e">
        <f>Calc2!S4</f>
        <v>#DIV/0!</v>
      </c>
      <c r="D7" s="49" t="e">
        <f>Calc2!T4</f>
        <v>#DIV/0!</v>
      </c>
      <c r="E7" s="49" t="e">
        <f>Calc2!U4</f>
        <v>#DIV/0!</v>
      </c>
      <c r="F7" s="49" t="e">
        <f>Calc2!V4</f>
        <v>#DIV/0!</v>
      </c>
      <c r="G7" s="49" t="e">
        <f>Calc2!W4</f>
        <v>#DIV/0!</v>
      </c>
      <c r="H7" s="49" t="e">
        <f>Calc2!X4</f>
        <v>#DIV/0!</v>
      </c>
      <c r="I7" s="49" t="e">
        <f>Calc2!Y4</f>
        <v>#DIV/0!</v>
      </c>
      <c r="J7" s="49" t="e">
        <f>Calc2!Z4</f>
        <v>#DIV/0!</v>
      </c>
      <c r="K7" s="49" t="e">
        <f>Calc2!AA4</f>
        <v>#DIV/0!</v>
      </c>
      <c r="L7" s="49" t="e">
        <f>Calc2!AB4</f>
        <v>#DIV/0!</v>
      </c>
      <c r="M7" s="49" t="e">
        <f>Calc2!AC4</f>
        <v>#DIV/0!</v>
      </c>
      <c r="N7" s="49" t="e">
        <f>Calc2!AD4</f>
        <v>#DIV/0!</v>
      </c>
      <c r="O7" s="49" t="e">
        <f>SUM(C7:N7)</f>
        <v>#DIV/0!</v>
      </c>
    </row>
    <row r="8" spans="1:15" s="49" customFormat="1" ht="15">
      <c r="B8" s="49">
        <f>Calc2!A7</f>
        <v>0</v>
      </c>
      <c r="C8" s="49">
        <f>Calc2!S7</f>
        <v>0</v>
      </c>
      <c r="D8" s="49">
        <f>Calc2!T7</f>
        <v>0</v>
      </c>
      <c r="E8" s="49">
        <f>Calc2!U7</f>
        <v>0</v>
      </c>
      <c r="F8" s="49">
        <f>Calc2!V7</f>
        <v>0</v>
      </c>
      <c r="G8" s="49">
        <f>Calc2!W7</f>
        <v>0</v>
      </c>
      <c r="H8" s="49">
        <f>Calc2!X7</f>
        <v>0</v>
      </c>
      <c r="I8" s="49">
        <f>Calc2!Y7</f>
        <v>0</v>
      </c>
      <c r="J8" s="49">
        <f>Calc2!Z7</f>
        <v>0</v>
      </c>
      <c r="K8" s="49">
        <f>Calc2!AA7</f>
        <v>0</v>
      </c>
      <c r="L8" s="49">
        <f>Calc2!AB7</f>
        <v>0</v>
      </c>
      <c r="M8" s="49">
        <f>Calc2!AC7</f>
        <v>0</v>
      </c>
      <c r="N8" s="49">
        <f>Calc2!AD7</f>
        <v>0</v>
      </c>
      <c r="O8" s="49">
        <f>SUM(C8:N8)</f>
        <v>0</v>
      </c>
    </row>
    <row r="9" spans="1:15" s="49" customFormat="1" ht="15">
      <c r="B9" s="49">
        <f>Calc2!A10</f>
        <v>0</v>
      </c>
      <c r="C9" s="49">
        <f>Calc2!S10</f>
        <v>0</v>
      </c>
      <c r="D9" s="49">
        <f>Calc2!T10</f>
        <v>0</v>
      </c>
      <c r="E9" s="49">
        <f>Calc2!U10</f>
        <v>0</v>
      </c>
      <c r="F9" s="49">
        <f>Calc2!V10</f>
        <v>0</v>
      </c>
      <c r="G9" s="49">
        <f>Calc2!W10</f>
        <v>0</v>
      </c>
      <c r="H9" s="49">
        <f>Calc2!X10</f>
        <v>0</v>
      </c>
      <c r="I9" s="49">
        <f>Calc2!Y10</f>
        <v>0</v>
      </c>
      <c r="J9" s="49">
        <f>Calc2!Z10</f>
        <v>0</v>
      </c>
      <c r="K9" s="49">
        <f>Calc2!AA10</f>
        <v>0</v>
      </c>
      <c r="L9" s="49">
        <f>Calc2!AB10</f>
        <v>0</v>
      </c>
      <c r="M9" s="49">
        <f>Calc2!AC10</f>
        <v>0</v>
      </c>
      <c r="N9" s="49">
        <f>Calc2!AD10</f>
        <v>0</v>
      </c>
      <c r="O9" s="49">
        <f>SUM(C9:N9)</f>
        <v>0</v>
      </c>
    </row>
    <row r="10" spans="1:15" s="49" customFormat="1" ht="15">
      <c r="B10" s="50"/>
      <c r="C10" s="51" t="e">
        <f>SUM(C7:C9)</f>
        <v>#DIV/0!</v>
      </c>
      <c r="D10" s="51" t="e">
        <f t="shared" ref="D10:N10" si="0">SUM(D7:D9)</f>
        <v>#DIV/0!</v>
      </c>
      <c r="E10" s="51" t="e">
        <f t="shared" si="0"/>
        <v>#DIV/0!</v>
      </c>
      <c r="F10" s="51" t="e">
        <f t="shared" si="0"/>
        <v>#DIV/0!</v>
      </c>
      <c r="G10" s="51" t="e">
        <f t="shared" si="0"/>
        <v>#DIV/0!</v>
      </c>
      <c r="H10" s="51" t="e">
        <f t="shared" si="0"/>
        <v>#DIV/0!</v>
      </c>
      <c r="I10" s="51" t="e">
        <f t="shared" si="0"/>
        <v>#DIV/0!</v>
      </c>
      <c r="J10" s="51" t="e">
        <f t="shared" si="0"/>
        <v>#DIV/0!</v>
      </c>
      <c r="K10" s="51" t="e">
        <f t="shared" si="0"/>
        <v>#DIV/0!</v>
      </c>
      <c r="L10" s="51" t="e">
        <f t="shared" si="0"/>
        <v>#DIV/0!</v>
      </c>
      <c r="M10" s="51" t="e">
        <f t="shared" si="0"/>
        <v>#DIV/0!</v>
      </c>
      <c r="N10" s="51" t="e">
        <f t="shared" si="0"/>
        <v>#DIV/0!</v>
      </c>
      <c r="O10" s="51" t="e">
        <f>SUM(C10:N10)</f>
        <v>#DIV/0!</v>
      </c>
    </row>
    <row r="11" spans="1:15" s="49" customFormat="1" ht="15"/>
    <row r="12" spans="1:15" s="49" customFormat="1" ht="15">
      <c r="A12" s="47" t="s">
        <v>169</v>
      </c>
      <c r="B12" s="47"/>
    </row>
    <row r="13" spans="1:15" s="49" customFormat="1" ht="15">
      <c r="B13" s="49" t="str">
        <f>B7</f>
        <v>Sales</v>
      </c>
      <c r="C13" s="49" t="e">
        <f>Calc2!S17</f>
        <v>#DIV/0!</v>
      </c>
      <c r="D13" s="49" t="e">
        <f>Calc2!T17</f>
        <v>#DIV/0!</v>
      </c>
      <c r="E13" s="49" t="e">
        <f>Calc2!U17</f>
        <v>#DIV/0!</v>
      </c>
      <c r="F13" s="49" t="e">
        <f>Calc2!V17</f>
        <v>#DIV/0!</v>
      </c>
      <c r="G13" s="49" t="e">
        <f>Calc2!W17</f>
        <v>#DIV/0!</v>
      </c>
      <c r="H13" s="49" t="e">
        <f>Calc2!X17</f>
        <v>#DIV/0!</v>
      </c>
      <c r="I13" s="49" t="e">
        <f>Calc2!Y17</f>
        <v>#DIV/0!</v>
      </c>
      <c r="J13" s="49" t="e">
        <f>Calc2!Z17</f>
        <v>#DIV/0!</v>
      </c>
      <c r="K13" s="49" t="e">
        <f>Calc2!AA17</f>
        <v>#DIV/0!</v>
      </c>
      <c r="L13" s="49" t="e">
        <f>Calc2!AB17</f>
        <v>#DIV/0!</v>
      </c>
      <c r="M13" s="49" t="e">
        <f>Calc2!AC17</f>
        <v>#DIV/0!</v>
      </c>
      <c r="N13" s="49" t="e">
        <f>Calc2!AD17</f>
        <v>#DIV/0!</v>
      </c>
      <c r="O13" s="49" t="e">
        <f>SUM(C13:N13)</f>
        <v>#DIV/0!</v>
      </c>
    </row>
    <row r="14" spans="1:15" s="49" customFormat="1" ht="15">
      <c r="B14" s="49">
        <f>B8</f>
        <v>0</v>
      </c>
      <c r="C14" s="49">
        <f>Calc2!S19</f>
        <v>0</v>
      </c>
      <c r="D14" s="49">
        <f>Calc2!T19</f>
        <v>0</v>
      </c>
      <c r="E14" s="49">
        <f>Calc2!U19</f>
        <v>0</v>
      </c>
      <c r="F14" s="49">
        <f>Calc2!V19</f>
        <v>0</v>
      </c>
      <c r="G14" s="49">
        <f>Calc2!W19</f>
        <v>0</v>
      </c>
      <c r="H14" s="49">
        <f>Calc2!X19</f>
        <v>0</v>
      </c>
      <c r="I14" s="49">
        <f>Calc2!Y19</f>
        <v>0</v>
      </c>
      <c r="J14" s="49">
        <f>Calc2!Z19</f>
        <v>0</v>
      </c>
      <c r="K14" s="49">
        <f>Calc2!AA19</f>
        <v>0</v>
      </c>
      <c r="L14" s="49">
        <f>Calc2!AB19</f>
        <v>0</v>
      </c>
      <c r="M14" s="49">
        <f>Calc2!AC19</f>
        <v>0</v>
      </c>
      <c r="N14" s="49">
        <f>Calc2!AD19</f>
        <v>0</v>
      </c>
      <c r="O14" s="49">
        <f>SUM(C14:N14)</f>
        <v>0</v>
      </c>
    </row>
    <row r="15" spans="1:15" s="49" customFormat="1" ht="15">
      <c r="B15" s="49">
        <f>B9</f>
        <v>0</v>
      </c>
      <c r="C15" s="49">
        <f>Calc2!S21</f>
        <v>0</v>
      </c>
      <c r="D15" s="49">
        <f>Calc2!T21</f>
        <v>0</v>
      </c>
      <c r="E15" s="49">
        <f>Calc2!U21</f>
        <v>0</v>
      </c>
      <c r="F15" s="49">
        <f>Calc2!V21</f>
        <v>0</v>
      </c>
      <c r="G15" s="49">
        <f>Calc2!W21</f>
        <v>0</v>
      </c>
      <c r="H15" s="49">
        <f>Calc2!X21</f>
        <v>0</v>
      </c>
      <c r="I15" s="49">
        <f>Calc2!Y21</f>
        <v>0</v>
      </c>
      <c r="J15" s="49">
        <f>Calc2!Z21</f>
        <v>0</v>
      </c>
      <c r="K15" s="49">
        <f>Calc2!AA21</f>
        <v>0</v>
      </c>
      <c r="L15" s="49">
        <f>Calc2!AB21</f>
        <v>0</v>
      </c>
      <c r="M15" s="49">
        <f>Calc2!AC21</f>
        <v>0</v>
      </c>
      <c r="N15" s="49">
        <f>Calc2!AD21</f>
        <v>0</v>
      </c>
      <c r="O15" s="49">
        <f>SUM(C15:N15)</f>
        <v>0</v>
      </c>
    </row>
    <row r="16" spans="1:15" s="49" customFormat="1" ht="15">
      <c r="C16" s="51" t="e">
        <f>SUM(C13:C15)</f>
        <v>#DIV/0!</v>
      </c>
      <c r="D16" s="51" t="e">
        <f t="shared" ref="D16:N16" si="1">SUM(D13:D15)</f>
        <v>#DIV/0!</v>
      </c>
      <c r="E16" s="51" t="e">
        <f t="shared" si="1"/>
        <v>#DIV/0!</v>
      </c>
      <c r="F16" s="51" t="e">
        <f t="shared" si="1"/>
        <v>#DIV/0!</v>
      </c>
      <c r="G16" s="51" t="e">
        <f t="shared" si="1"/>
        <v>#DIV/0!</v>
      </c>
      <c r="H16" s="51" t="e">
        <f t="shared" si="1"/>
        <v>#DIV/0!</v>
      </c>
      <c r="I16" s="51" t="e">
        <f t="shared" si="1"/>
        <v>#DIV/0!</v>
      </c>
      <c r="J16" s="51" t="e">
        <f t="shared" si="1"/>
        <v>#DIV/0!</v>
      </c>
      <c r="K16" s="51" t="e">
        <f t="shared" si="1"/>
        <v>#DIV/0!</v>
      </c>
      <c r="L16" s="51" t="e">
        <f t="shared" si="1"/>
        <v>#DIV/0!</v>
      </c>
      <c r="M16" s="51" t="e">
        <f t="shared" si="1"/>
        <v>#DIV/0!</v>
      </c>
      <c r="N16" s="51" t="e">
        <f t="shared" si="1"/>
        <v>#DIV/0!</v>
      </c>
      <c r="O16" s="51" t="e">
        <f>SUM(C16:N16)</f>
        <v>#DIV/0!</v>
      </c>
    </row>
    <row r="17" spans="1:15" s="49" customFormat="1" ht="15"/>
    <row r="18" spans="1:15" s="49" customFormat="1" ht="15">
      <c r="A18" s="47" t="s">
        <v>170</v>
      </c>
      <c r="B18" s="47"/>
    </row>
    <row r="19" spans="1:15" s="49" customFormat="1" ht="15">
      <c r="B19" s="49" t="str">
        <f>B7</f>
        <v>Sales</v>
      </c>
      <c r="C19" s="49" t="e">
        <f>C7-C13</f>
        <v>#DIV/0!</v>
      </c>
      <c r="D19" s="49" t="e">
        <f t="shared" ref="D19:N19" si="2">D7-D13</f>
        <v>#DIV/0!</v>
      </c>
      <c r="E19" s="49" t="e">
        <f t="shared" si="2"/>
        <v>#DIV/0!</v>
      </c>
      <c r="F19" s="49" t="e">
        <f t="shared" si="2"/>
        <v>#DIV/0!</v>
      </c>
      <c r="G19" s="49" t="e">
        <f t="shared" si="2"/>
        <v>#DIV/0!</v>
      </c>
      <c r="H19" s="49" t="e">
        <f t="shared" si="2"/>
        <v>#DIV/0!</v>
      </c>
      <c r="I19" s="49" t="e">
        <f t="shared" si="2"/>
        <v>#DIV/0!</v>
      </c>
      <c r="J19" s="49" t="e">
        <f t="shared" si="2"/>
        <v>#DIV/0!</v>
      </c>
      <c r="K19" s="49" t="e">
        <f t="shared" si="2"/>
        <v>#DIV/0!</v>
      </c>
      <c r="L19" s="49" t="e">
        <f t="shared" si="2"/>
        <v>#DIV/0!</v>
      </c>
      <c r="M19" s="49" t="e">
        <f t="shared" si="2"/>
        <v>#DIV/0!</v>
      </c>
      <c r="N19" s="49" t="e">
        <f t="shared" si="2"/>
        <v>#DIV/0!</v>
      </c>
      <c r="O19" s="49" t="e">
        <f>SUM(C19:N19)</f>
        <v>#DIV/0!</v>
      </c>
    </row>
    <row r="20" spans="1:15" s="49" customFormat="1" ht="15">
      <c r="B20" s="49">
        <f>B8</f>
        <v>0</v>
      </c>
      <c r="C20" s="49">
        <f>C8-C14</f>
        <v>0</v>
      </c>
      <c r="D20" s="49">
        <f t="shared" ref="D20:N20" si="3">D8-D14</f>
        <v>0</v>
      </c>
      <c r="E20" s="49">
        <f t="shared" si="3"/>
        <v>0</v>
      </c>
      <c r="F20" s="49">
        <f t="shared" si="3"/>
        <v>0</v>
      </c>
      <c r="G20" s="49">
        <f t="shared" si="3"/>
        <v>0</v>
      </c>
      <c r="H20" s="49">
        <f t="shared" si="3"/>
        <v>0</v>
      </c>
      <c r="I20" s="49">
        <f t="shared" si="3"/>
        <v>0</v>
      </c>
      <c r="J20" s="49">
        <f t="shared" si="3"/>
        <v>0</v>
      </c>
      <c r="K20" s="49">
        <f t="shared" si="3"/>
        <v>0</v>
      </c>
      <c r="L20" s="49">
        <f t="shared" si="3"/>
        <v>0</v>
      </c>
      <c r="M20" s="49">
        <f t="shared" si="3"/>
        <v>0</v>
      </c>
      <c r="N20" s="49">
        <f t="shared" si="3"/>
        <v>0</v>
      </c>
      <c r="O20" s="49">
        <f>SUM(C20:N20)</f>
        <v>0</v>
      </c>
    </row>
    <row r="21" spans="1:15" s="49" customFormat="1" ht="15">
      <c r="B21" s="49">
        <f>B9</f>
        <v>0</v>
      </c>
      <c r="C21" s="49">
        <f>C9-C15</f>
        <v>0</v>
      </c>
      <c r="D21" s="49">
        <f t="shared" ref="D21:N21" si="4">D9-D15</f>
        <v>0</v>
      </c>
      <c r="E21" s="49">
        <f t="shared" si="4"/>
        <v>0</v>
      </c>
      <c r="F21" s="49">
        <f t="shared" si="4"/>
        <v>0</v>
      </c>
      <c r="G21" s="49">
        <f t="shared" si="4"/>
        <v>0</v>
      </c>
      <c r="H21" s="49">
        <f t="shared" si="4"/>
        <v>0</v>
      </c>
      <c r="I21" s="49">
        <f t="shared" si="4"/>
        <v>0</v>
      </c>
      <c r="J21" s="49">
        <f t="shared" si="4"/>
        <v>0</v>
      </c>
      <c r="K21" s="49">
        <f t="shared" si="4"/>
        <v>0</v>
      </c>
      <c r="L21" s="49">
        <f t="shared" si="4"/>
        <v>0</v>
      </c>
      <c r="M21" s="49">
        <f t="shared" si="4"/>
        <v>0</v>
      </c>
      <c r="N21" s="49">
        <f t="shared" si="4"/>
        <v>0</v>
      </c>
      <c r="O21" s="49">
        <f>SUM(C21:N21)</f>
        <v>0</v>
      </c>
    </row>
    <row r="22" spans="1:15" s="49" customFormat="1" ht="15">
      <c r="C22" s="51" t="e">
        <f>SUM(C19:C21)</f>
        <v>#DIV/0!</v>
      </c>
      <c r="D22" s="51" t="e">
        <f t="shared" ref="D22:N22" si="5">SUM(D19:D21)</f>
        <v>#DIV/0!</v>
      </c>
      <c r="E22" s="51" t="e">
        <f t="shared" si="5"/>
        <v>#DIV/0!</v>
      </c>
      <c r="F22" s="51" t="e">
        <f t="shared" si="5"/>
        <v>#DIV/0!</v>
      </c>
      <c r="G22" s="51" t="e">
        <f t="shared" si="5"/>
        <v>#DIV/0!</v>
      </c>
      <c r="H22" s="51" t="e">
        <f t="shared" si="5"/>
        <v>#DIV/0!</v>
      </c>
      <c r="I22" s="51" t="e">
        <f t="shared" si="5"/>
        <v>#DIV/0!</v>
      </c>
      <c r="J22" s="51" t="e">
        <f t="shared" si="5"/>
        <v>#DIV/0!</v>
      </c>
      <c r="K22" s="51" t="e">
        <f t="shared" si="5"/>
        <v>#DIV/0!</v>
      </c>
      <c r="L22" s="51" t="e">
        <f t="shared" si="5"/>
        <v>#DIV/0!</v>
      </c>
      <c r="M22" s="51" t="e">
        <f t="shared" si="5"/>
        <v>#DIV/0!</v>
      </c>
      <c r="N22" s="51" t="e">
        <f t="shared" si="5"/>
        <v>#DIV/0!</v>
      </c>
      <c r="O22" s="51" t="e">
        <f>SUM(C22:N22)</f>
        <v>#DIV/0!</v>
      </c>
    </row>
    <row r="23" spans="1:15" s="49" customFormat="1" ht="15"/>
    <row r="24" spans="1:15" s="49" customFormat="1" ht="15">
      <c r="A24" s="47" t="s">
        <v>41</v>
      </c>
      <c r="B24" s="47"/>
    </row>
    <row r="25" spans="1:15" s="49" customFormat="1" ht="15">
      <c r="B25" s="49" t="str">
        <f>Calc2!A39</f>
        <v>Paypal/Merchant Fees</v>
      </c>
      <c r="C25" s="49" t="e">
        <f>Calc2!S39</f>
        <v>#DIV/0!</v>
      </c>
      <c r="D25" s="49" t="e">
        <f>Calc2!T39</f>
        <v>#DIV/0!</v>
      </c>
      <c r="E25" s="49" t="e">
        <f>Calc2!U39</f>
        <v>#DIV/0!</v>
      </c>
      <c r="F25" s="49" t="e">
        <f>Calc2!V39</f>
        <v>#DIV/0!</v>
      </c>
      <c r="G25" s="49" t="e">
        <f>Calc2!W39</f>
        <v>#DIV/0!</v>
      </c>
      <c r="H25" s="49" t="e">
        <f>Calc2!X39</f>
        <v>#DIV/0!</v>
      </c>
      <c r="I25" s="49" t="e">
        <f>Calc2!Y39</f>
        <v>#DIV/0!</v>
      </c>
      <c r="J25" s="49" t="e">
        <f>Calc2!Z39</f>
        <v>#DIV/0!</v>
      </c>
      <c r="K25" s="49" t="e">
        <f>Calc2!AA39</f>
        <v>#DIV/0!</v>
      </c>
      <c r="L25" s="49" t="e">
        <f>Calc2!AB39</f>
        <v>#DIV/0!</v>
      </c>
      <c r="M25" s="49" t="e">
        <f>Calc2!AC39</f>
        <v>#DIV/0!</v>
      </c>
      <c r="N25" s="49" t="e">
        <f>Calc2!AD39</f>
        <v>#DIV/0!</v>
      </c>
      <c r="O25" s="49" t="e">
        <f t="shared" ref="O25:O30" si="6">SUM(C25:N25)</f>
        <v>#DIV/0!</v>
      </c>
    </row>
    <row r="26" spans="1:15" s="49" customFormat="1" ht="15">
      <c r="B26" s="49">
        <f>Calc2!A40</f>
        <v>0</v>
      </c>
      <c r="C26" s="49" t="e">
        <f>Calc2!S40</f>
        <v>#DIV/0!</v>
      </c>
      <c r="D26" s="49" t="e">
        <f>Calc2!T40</f>
        <v>#DIV/0!</v>
      </c>
      <c r="E26" s="49" t="e">
        <f>Calc2!U40</f>
        <v>#DIV/0!</v>
      </c>
      <c r="F26" s="49" t="e">
        <f>Calc2!V40</f>
        <v>#DIV/0!</v>
      </c>
      <c r="G26" s="49" t="e">
        <f>Calc2!W40</f>
        <v>#DIV/0!</v>
      </c>
      <c r="H26" s="49" t="e">
        <f>Calc2!X40</f>
        <v>#DIV/0!</v>
      </c>
      <c r="I26" s="49" t="e">
        <f>Calc2!Y40</f>
        <v>#DIV/0!</v>
      </c>
      <c r="J26" s="49" t="e">
        <f>Calc2!Z40</f>
        <v>#DIV/0!</v>
      </c>
      <c r="K26" s="49" t="e">
        <f>Calc2!AA40</f>
        <v>#DIV/0!</v>
      </c>
      <c r="L26" s="49" t="e">
        <f>Calc2!AB40</f>
        <v>#DIV/0!</v>
      </c>
      <c r="M26" s="49" t="e">
        <f>Calc2!AC40</f>
        <v>#DIV/0!</v>
      </c>
      <c r="N26" s="49" t="e">
        <f>Calc2!AD40</f>
        <v>#DIV/0!</v>
      </c>
      <c r="O26" s="49" t="e">
        <f t="shared" si="6"/>
        <v>#DIV/0!</v>
      </c>
    </row>
    <row r="27" spans="1:15" s="49" customFormat="1" ht="15">
      <c r="B27" s="49">
        <f>Calc2!A41</f>
        <v>0</v>
      </c>
      <c r="C27" s="49" t="e">
        <f>Calc2!S41</f>
        <v>#DIV/0!</v>
      </c>
      <c r="D27" s="49" t="e">
        <f>Calc2!T41</f>
        <v>#DIV/0!</v>
      </c>
      <c r="E27" s="49" t="e">
        <f>Calc2!U41</f>
        <v>#DIV/0!</v>
      </c>
      <c r="F27" s="49" t="e">
        <f>Calc2!V41</f>
        <v>#DIV/0!</v>
      </c>
      <c r="G27" s="49" t="e">
        <f>Calc2!W41</f>
        <v>#DIV/0!</v>
      </c>
      <c r="H27" s="49" t="e">
        <f>Calc2!X41</f>
        <v>#DIV/0!</v>
      </c>
      <c r="I27" s="49" t="e">
        <f>Calc2!Y41</f>
        <v>#DIV/0!</v>
      </c>
      <c r="J27" s="49" t="e">
        <f>Calc2!Z41</f>
        <v>#DIV/0!</v>
      </c>
      <c r="K27" s="49" t="e">
        <f>Calc2!AA41</f>
        <v>#DIV/0!</v>
      </c>
      <c r="L27" s="49" t="e">
        <f>Calc2!AB41</f>
        <v>#DIV/0!</v>
      </c>
      <c r="M27" s="49" t="e">
        <f>Calc2!AC41</f>
        <v>#DIV/0!</v>
      </c>
      <c r="N27" s="49" t="e">
        <f>Calc2!AD41</f>
        <v>#DIV/0!</v>
      </c>
      <c r="O27" s="49" t="e">
        <f t="shared" si="6"/>
        <v>#DIV/0!</v>
      </c>
    </row>
    <row r="28" spans="1:15" s="49" customFormat="1" ht="15">
      <c r="B28" s="49">
        <f>Calc2!A42</f>
        <v>0</v>
      </c>
      <c r="C28" s="49" t="e">
        <f>Calc2!S42</f>
        <v>#DIV/0!</v>
      </c>
      <c r="D28" s="49" t="e">
        <f>Calc2!T42</f>
        <v>#DIV/0!</v>
      </c>
      <c r="E28" s="49" t="e">
        <f>Calc2!U42</f>
        <v>#DIV/0!</v>
      </c>
      <c r="F28" s="49" t="e">
        <f>Calc2!V42</f>
        <v>#DIV/0!</v>
      </c>
      <c r="G28" s="49" t="e">
        <f>Calc2!W42</f>
        <v>#DIV/0!</v>
      </c>
      <c r="H28" s="49" t="e">
        <f>Calc2!X42</f>
        <v>#DIV/0!</v>
      </c>
      <c r="I28" s="49" t="e">
        <f>Calc2!Y42</f>
        <v>#DIV/0!</v>
      </c>
      <c r="J28" s="49" t="e">
        <f>Calc2!Z42</f>
        <v>#DIV/0!</v>
      </c>
      <c r="K28" s="49" t="e">
        <f>Calc2!AA42</f>
        <v>#DIV/0!</v>
      </c>
      <c r="L28" s="49" t="e">
        <f>Calc2!AB42</f>
        <v>#DIV/0!</v>
      </c>
      <c r="M28" s="49" t="e">
        <f>Calc2!AC42</f>
        <v>#DIV/0!</v>
      </c>
      <c r="N28" s="49" t="e">
        <f>Calc2!AD42</f>
        <v>#DIV/0!</v>
      </c>
      <c r="O28" s="49" t="e">
        <f t="shared" si="6"/>
        <v>#DIV/0!</v>
      </c>
    </row>
    <row r="29" spans="1:15" s="49" customFormat="1" ht="15">
      <c r="B29" s="49">
        <f>Calc2!A43</f>
        <v>0</v>
      </c>
      <c r="C29" s="49" t="e">
        <f>Calc2!S43</f>
        <v>#DIV/0!</v>
      </c>
      <c r="D29" s="49" t="e">
        <f>Calc2!T43</f>
        <v>#DIV/0!</v>
      </c>
      <c r="E29" s="49" t="e">
        <f>Calc2!U43</f>
        <v>#DIV/0!</v>
      </c>
      <c r="F29" s="49" t="e">
        <f>Calc2!V43</f>
        <v>#DIV/0!</v>
      </c>
      <c r="G29" s="49" t="e">
        <f>Calc2!W43</f>
        <v>#DIV/0!</v>
      </c>
      <c r="H29" s="49" t="e">
        <f>Calc2!X43</f>
        <v>#DIV/0!</v>
      </c>
      <c r="I29" s="49" t="e">
        <f>Calc2!Y43</f>
        <v>#DIV/0!</v>
      </c>
      <c r="J29" s="49" t="e">
        <f>Calc2!Z43</f>
        <v>#DIV/0!</v>
      </c>
      <c r="K29" s="49" t="e">
        <f>Calc2!AA43</f>
        <v>#DIV/0!</v>
      </c>
      <c r="L29" s="49" t="e">
        <f>Calc2!AB43</f>
        <v>#DIV/0!</v>
      </c>
      <c r="M29" s="49" t="e">
        <f>Calc2!AC43</f>
        <v>#DIV/0!</v>
      </c>
      <c r="N29" s="49" t="e">
        <f>Calc2!AD43</f>
        <v>#DIV/0!</v>
      </c>
      <c r="O29" s="49" t="e">
        <f t="shared" si="6"/>
        <v>#DIV/0!</v>
      </c>
    </row>
    <row r="30" spans="1:15" s="49" customFormat="1" ht="15">
      <c r="C30" s="51" t="e">
        <f>SUM(C25:C29)</f>
        <v>#DIV/0!</v>
      </c>
      <c r="D30" s="51" t="e">
        <f t="shared" ref="D30:N30" si="7">SUM(D25:D29)</f>
        <v>#DIV/0!</v>
      </c>
      <c r="E30" s="51" t="e">
        <f t="shared" si="7"/>
        <v>#DIV/0!</v>
      </c>
      <c r="F30" s="51" t="e">
        <f t="shared" si="7"/>
        <v>#DIV/0!</v>
      </c>
      <c r="G30" s="51" t="e">
        <f t="shared" si="7"/>
        <v>#DIV/0!</v>
      </c>
      <c r="H30" s="51" t="e">
        <f t="shared" si="7"/>
        <v>#DIV/0!</v>
      </c>
      <c r="I30" s="51" t="e">
        <f t="shared" si="7"/>
        <v>#DIV/0!</v>
      </c>
      <c r="J30" s="51" t="e">
        <f t="shared" si="7"/>
        <v>#DIV/0!</v>
      </c>
      <c r="K30" s="51" t="e">
        <f t="shared" si="7"/>
        <v>#DIV/0!</v>
      </c>
      <c r="L30" s="51" t="e">
        <f t="shared" si="7"/>
        <v>#DIV/0!</v>
      </c>
      <c r="M30" s="51" t="e">
        <f t="shared" si="7"/>
        <v>#DIV/0!</v>
      </c>
      <c r="N30" s="51" t="e">
        <f t="shared" si="7"/>
        <v>#DIV/0!</v>
      </c>
      <c r="O30" s="51" t="e">
        <f t="shared" si="6"/>
        <v>#DIV/0!</v>
      </c>
    </row>
    <row r="31" spans="1:15" s="49" customFormat="1" ht="15"/>
    <row r="32" spans="1:15" s="49" customFormat="1" ht="15.75" thickBot="1">
      <c r="A32" s="47" t="s">
        <v>171</v>
      </c>
      <c r="B32" s="47"/>
      <c r="C32" s="52" t="e">
        <f>C22-C30</f>
        <v>#DIV/0!</v>
      </c>
      <c r="D32" s="52" t="e">
        <f t="shared" ref="D32:N32" si="8">D22-D30</f>
        <v>#DIV/0!</v>
      </c>
      <c r="E32" s="52" t="e">
        <f t="shared" si="8"/>
        <v>#DIV/0!</v>
      </c>
      <c r="F32" s="52" t="e">
        <f t="shared" si="8"/>
        <v>#DIV/0!</v>
      </c>
      <c r="G32" s="52" t="e">
        <f t="shared" si="8"/>
        <v>#DIV/0!</v>
      </c>
      <c r="H32" s="52" t="e">
        <f t="shared" si="8"/>
        <v>#DIV/0!</v>
      </c>
      <c r="I32" s="52" t="e">
        <f t="shared" si="8"/>
        <v>#DIV/0!</v>
      </c>
      <c r="J32" s="52" t="e">
        <f t="shared" si="8"/>
        <v>#DIV/0!</v>
      </c>
      <c r="K32" s="52" t="e">
        <f t="shared" si="8"/>
        <v>#DIV/0!</v>
      </c>
      <c r="L32" s="52" t="e">
        <f t="shared" si="8"/>
        <v>#DIV/0!</v>
      </c>
      <c r="M32" s="52" t="e">
        <f t="shared" si="8"/>
        <v>#DIV/0!</v>
      </c>
      <c r="N32" s="52" t="e">
        <f t="shared" si="8"/>
        <v>#DIV/0!</v>
      </c>
      <c r="O32" s="52" t="e">
        <f>SUM(C32:N32)</f>
        <v>#DIV/0!</v>
      </c>
    </row>
    <row r="33" spans="1:15" s="49" customFormat="1" ht="15.75" thickTop="1"/>
    <row r="34" spans="1:15" s="49" customFormat="1" ht="15">
      <c r="A34" s="47" t="s">
        <v>44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s="49" customFormat="1" ht="15">
      <c r="B35" s="49" t="str">
        <f>Calc2!A48</f>
        <v>Accounting</v>
      </c>
      <c r="C35" s="49">
        <f>Calc2!S48</f>
        <v>0</v>
      </c>
      <c r="D35" s="49">
        <f>Calc2!T48</f>
        <v>0</v>
      </c>
      <c r="E35" s="49">
        <f>Calc2!U48</f>
        <v>0</v>
      </c>
      <c r="F35" s="49">
        <f>Calc2!V48</f>
        <v>0</v>
      </c>
      <c r="G35" s="49">
        <f>Calc2!W48</f>
        <v>0</v>
      </c>
      <c r="H35" s="49">
        <f>Calc2!X48</f>
        <v>0</v>
      </c>
      <c r="I35" s="49">
        <f>Calc2!Y48</f>
        <v>0</v>
      </c>
      <c r="J35" s="49">
        <f>Calc2!Z48</f>
        <v>0</v>
      </c>
      <c r="K35" s="49">
        <f>Calc2!AA48</f>
        <v>0</v>
      </c>
      <c r="L35" s="49">
        <f>Calc2!AB48</f>
        <v>0</v>
      </c>
      <c r="M35" s="49">
        <f>Calc2!AC48</f>
        <v>0</v>
      </c>
      <c r="N35" s="49">
        <f>Calc2!AD48</f>
        <v>0</v>
      </c>
      <c r="O35" s="49">
        <f t="shared" ref="O35:O65" si="9">SUM(C35:N35)</f>
        <v>0</v>
      </c>
    </row>
    <row r="36" spans="1:15" s="49" customFormat="1" ht="15">
      <c r="B36" s="49" t="str">
        <f>Calc2!A49</f>
        <v>Advertising</v>
      </c>
      <c r="C36" s="49">
        <f>Calc2!S49</f>
        <v>0</v>
      </c>
      <c r="D36" s="49">
        <f>Calc2!T49</f>
        <v>0</v>
      </c>
      <c r="E36" s="49">
        <f>Calc2!U49</f>
        <v>0</v>
      </c>
      <c r="F36" s="49">
        <f>Calc2!V49</f>
        <v>0</v>
      </c>
      <c r="G36" s="49">
        <f>Calc2!W49</f>
        <v>0</v>
      </c>
      <c r="H36" s="49">
        <f>Calc2!X49</f>
        <v>0</v>
      </c>
      <c r="I36" s="49">
        <f>Calc2!Y49</f>
        <v>0</v>
      </c>
      <c r="J36" s="49">
        <f>Calc2!Z49</f>
        <v>0</v>
      </c>
      <c r="K36" s="49">
        <f>Calc2!AA49</f>
        <v>0</v>
      </c>
      <c r="L36" s="49">
        <f>Calc2!AB49</f>
        <v>0</v>
      </c>
      <c r="M36" s="49">
        <f>Calc2!AC49</f>
        <v>0</v>
      </c>
      <c r="N36" s="49">
        <f>Calc2!AD49</f>
        <v>0</v>
      </c>
      <c r="O36" s="49">
        <f t="shared" si="9"/>
        <v>0</v>
      </c>
    </row>
    <row r="37" spans="1:15" s="49" customFormat="1" ht="15">
      <c r="B37" s="49" t="str">
        <f>Calc2!A50</f>
        <v>Bad Debts Written Off</v>
      </c>
      <c r="C37" s="49">
        <f>Calc2!S50</f>
        <v>0</v>
      </c>
      <c r="D37" s="49">
        <f>Calc2!T50</f>
        <v>0</v>
      </c>
      <c r="E37" s="49">
        <f>Calc2!U50</f>
        <v>0</v>
      </c>
      <c r="F37" s="49">
        <f>Calc2!V50</f>
        <v>0</v>
      </c>
      <c r="G37" s="49">
        <f>Calc2!W50</f>
        <v>0</v>
      </c>
      <c r="H37" s="49">
        <f>Calc2!X50</f>
        <v>0</v>
      </c>
      <c r="I37" s="49">
        <f>Calc2!Y50</f>
        <v>0</v>
      </c>
      <c r="J37" s="49">
        <f>Calc2!Z50</f>
        <v>0</v>
      </c>
      <c r="K37" s="49">
        <f>Calc2!AA50</f>
        <v>0</v>
      </c>
      <c r="L37" s="49">
        <f>Calc2!AB50</f>
        <v>0</v>
      </c>
      <c r="M37" s="49">
        <f>Calc2!AC50</f>
        <v>0</v>
      </c>
      <c r="N37" s="49">
        <f>Calc2!AD50</f>
        <v>0</v>
      </c>
      <c r="O37" s="49">
        <f t="shared" si="9"/>
        <v>0</v>
      </c>
    </row>
    <row r="38" spans="1:15" s="49" customFormat="1" ht="15">
      <c r="B38" s="49" t="str">
        <f>Calc2!A51</f>
        <v>Bank Charges</v>
      </c>
      <c r="C38" s="49">
        <f>Calc2!S51</f>
        <v>0</v>
      </c>
      <c r="D38" s="49">
        <f>Calc2!T51</f>
        <v>0</v>
      </c>
      <c r="E38" s="49">
        <f>Calc2!U51</f>
        <v>0</v>
      </c>
      <c r="F38" s="49">
        <f>Calc2!V51</f>
        <v>0</v>
      </c>
      <c r="G38" s="49">
        <f>Calc2!W51</f>
        <v>0</v>
      </c>
      <c r="H38" s="49">
        <f>Calc2!X51</f>
        <v>0</v>
      </c>
      <c r="I38" s="49">
        <f>Calc2!Y51</f>
        <v>0</v>
      </c>
      <c r="J38" s="49">
        <f>Calc2!Z51</f>
        <v>0</v>
      </c>
      <c r="K38" s="49">
        <f>Calc2!AA51</f>
        <v>0</v>
      </c>
      <c r="L38" s="49">
        <f>Calc2!AB51</f>
        <v>0</v>
      </c>
      <c r="M38" s="49">
        <f>Calc2!AC51</f>
        <v>0</v>
      </c>
      <c r="N38" s="49">
        <f>Calc2!AD51</f>
        <v>0</v>
      </c>
      <c r="O38" s="49">
        <f t="shared" si="9"/>
        <v>0</v>
      </c>
    </row>
    <row r="39" spans="1:15" s="49" customFormat="1" ht="15">
      <c r="B39" s="49" t="str">
        <f>Calc2!A52</f>
        <v>Cleaning</v>
      </c>
      <c r="C39" s="49">
        <f>Calc2!S52</f>
        <v>0</v>
      </c>
      <c r="D39" s="49">
        <f>Calc2!T52</f>
        <v>0</v>
      </c>
      <c r="E39" s="49">
        <f>Calc2!U52</f>
        <v>0</v>
      </c>
      <c r="F39" s="49">
        <f>Calc2!V52</f>
        <v>0</v>
      </c>
      <c r="G39" s="49">
        <f>Calc2!W52</f>
        <v>0</v>
      </c>
      <c r="H39" s="49">
        <f>Calc2!X52</f>
        <v>0</v>
      </c>
      <c r="I39" s="49">
        <f>Calc2!Y52</f>
        <v>0</v>
      </c>
      <c r="J39" s="49">
        <f>Calc2!Z52</f>
        <v>0</v>
      </c>
      <c r="K39" s="49">
        <f>Calc2!AA52</f>
        <v>0</v>
      </c>
      <c r="L39" s="49">
        <f>Calc2!AB52</f>
        <v>0</v>
      </c>
      <c r="M39" s="49">
        <f>Calc2!AC52</f>
        <v>0</v>
      </c>
      <c r="N39" s="49">
        <f>Calc2!AD52</f>
        <v>0</v>
      </c>
      <c r="O39" s="49">
        <f t="shared" si="9"/>
        <v>0</v>
      </c>
    </row>
    <row r="40" spans="1:15" s="49" customFormat="1" ht="15">
      <c r="B40" s="49" t="str">
        <f>Calc2!A53</f>
        <v>Computer Software &amp; Updates</v>
      </c>
      <c r="C40" s="49">
        <f>Calc2!S53</f>
        <v>0</v>
      </c>
      <c r="D40" s="49">
        <f>Calc2!T53</f>
        <v>0</v>
      </c>
      <c r="E40" s="49">
        <f>Calc2!U53</f>
        <v>0</v>
      </c>
      <c r="F40" s="49">
        <f>Calc2!V53</f>
        <v>0</v>
      </c>
      <c r="G40" s="49">
        <f>Calc2!W53</f>
        <v>0</v>
      </c>
      <c r="H40" s="49">
        <f>Calc2!X53</f>
        <v>0</v>
      </c>
      <c r="I40" s="49">
        <f>Calc2!Y53</f>
        <v>0</v>
      </c>
      <c r="J40" s="49">
        <f>Calc2!Z53</f>
        <v>0</v>
      </c>
      <c r="K40" s="49">
        <f>Calc2!AA53</f>
        <v>0</v>
      </c>
      <c r="L40" s="49">
        <f>Calc2!AB53</f>
        <v>0</v>
      </c>
      <c r="M40" s="49">
        <f>Calc2!AC53</f>
        <v>0</v>
      </c>
      <c r="N40" s="49">
        <f>Calc2!AD53</f>
        <v>0</v>
      </c>
      <c r="O40" s="49">
        <f t="shared" si="9"/>
        <v>0</v>
      </c>
    </row>
    <row r="41" spans="1:15" s="49" customFormat="1" ht="15">
      <c r="B41" s="49" t="str">
        <f>Calc2!A54</f>
        <v>Consulting Fees</v>
      </c>
      <c r="C41" s="49">
        <f>Calc2!S54</f>
        <v>0</v>
      </c>
      <c r="D41" s="49">
        <f>Calc2!T54</f>
        <v>0</v>
      </c>
      <c r="E41" s="49">
        <f>Calc2!U54</f>
        <v>0</v>
      </c>
      <c r="F41" s="49">
        <f>Calc2!V54</f>
        <v>0</v>
      </c>
      <c r="G41" s="49">
        <f>Calc2!W54</f>
        <v>0</v>
      </c>
      <c r="H41" s="49">
        <f>Calc2!X54</f>
        <v>0</v>
      </c>
      <c r="I41" s="49">
        <f>Calc2!Y54</f>
        <v>0</v>
      </c>
      <c r="J41" s="49">
        <f>Calc2!Z54</f>
        <v>0</v>
      </c>
      <c r="K41" s="49">
        <f>Calc2!AA54</f>
        <v>0</v>
      </c>
      <c r="L41" s="49">
        <f>Calc2!AB54</f>
        <v>0</v>
      </c>
      <c r="M41" s="49">
        <f>Calc2!AC54</f>
        <v>0</v>
      </c>
      <c r="N41" s="49">
        <f>Calc2!AD54</f>
        <v>0</v>
      </c>
      <c r="O41" s="49">
        <f t="shared" si="9"/>
        <v>0</v>
      </c>
    </row>
    <row r="42" spans="1:15" s="49" customFormat="1" ht="15">
      <c r="B42" s="49" t="str">
        <f>Calc2!A55</f>
        <v>Electricity</v>
      </c>
      <c r="C42" s="49">
        <f>Calc2!S55</f>
        <v>0</v>
      </c>
      <c r="D42" s="49">
        <f>Calc2!T55</f>
        <v>0</v>
      </c>
      <c r="E42" s="49">
        <f>Calc2!U55</f>
        <v>0</v>
      </c>
      <c r="F42" s="49">
        <f>Calc2!V55</f>
        <v>0</v>
      </c>
      <c r="G42" s="49">
        <f>Calc2!W55</f>
        <v>0</v>
      </c>
      <c r="H42" s="49">
        <f>Calc2!X55</f>
        <v>0</v>
      </c>
      <c r="I42" s="49">
        <f>Calc2!Y55</f>
        <v>0</v>
      </c>
      <c r="J42" s="49">
        <f>Calc2!Z55</f>
        <v>0</v>
      </c>
      <c r="K42" s="49">
        <f>Calc2!AA55</f>
        <v>0</v>
      </c>
      <c r="L42" s="49">
        <f>Calc2!AB55</f>
        <v>0</v>
      </c>
      <c r="M42" s="49">
        <f>Calc2!AC55</f>
        <v>0</v>
      </c>
      <c r="N42" s="49">
        <f>Calc2!AD55</f>
        <v>0</v>
      </c>
      <c r="O42" s="49">
        <f t="shared" si="9"/>
        <v>0</v>
      </c>
    </row>
    <row r="43" spans="1:15" s="49" customFormat="1" ht="15">
      <c r="B43" s="49" t="str">
        <f>Calc2!A56</f>
        <v>Insurance Work Cover</v>
      </c>
      <c r="C43" s="49">
        <f>Calc2!S56</f>
        <v>0</v>
      </c>
      <c r="D43" s="49">
        <f>Calc2!T56</f>
        <v>0</v>
      </c>
      <c r="E43" s="49">
        <f>Calc2!U56</f>
        <v>0</v>
      </c>
      <c r="F43" s="49">
        <f>Calc2!V56</f>
        <v>0</v>
      </c>
      <c r="G43" s="49">
        <f>Calc2!W56</f>
        <v>0</v>
      </c>
      <c r="H43" s="49">
        <f>Calc2!X56</f>
        <v>0</v>
      </c>
      <c r="I43" s="49">
        <f>Calc2!Y56</f>
        <v>0</v>
      </c>
      <c r="J43" s="49">
        <f>Calc2!Z56</f>
        <v>0</v>
      </c>
      <c r="K43" s="49">
        <f>Calc2!AA56</f>
        <v>0</v>
      </c>
      <c r="L43" s="49">
        <f>Calc2!AB56</f>
        <v>0</v>
      </c>
      <c r="M43" s="49">
        <f>Calc2!AC56</f>
        <v>0</v>
      </c>
      <c r="N43" s="49">
        <f>Calc2!AD56</f>
        <v>0</v>
      </c>
      <c r="O43" s="49">
        <f t="shared" si="9"/>
        <v>0</v>
      </c>
    </row>
    <row r="44" spans="1:15" s="49" customFormat="1" ht="15">
      <c r="B44" s="49" t="str">
        <f>Calc2!A57</f>
        <v>Insurance</v>
      </c>
      <c r="C44" s="49">
        <f>Calc2!S57</f>
        <v>0</v>
      </c>
      <c r="D44" s="49">
        <f>Calc2!T57</f>
        <v>0</v>
      </c>
      <c r="E44" s="49">
        <f>Calc2!U57</f>
        <v>0</v>
      </c>
      <c r="F44" s="49">
        <f>Calc2!V57</f>
        <v>0</v>
      </c>
      <c r="G44" s="49">
        <f>Calc2!W57</f>
        <v>0</v>
      </c>
      <c r="H44" s="49">
        <f>Calc2!X57</f>
        <v>0</v>
      </c>
      <c r="I44" s="49">
        <f>Calc2!Y57</f>
        <v>0</v>
      </c>
      <c r="J44" s="49">
        <f>Calc2!Z57</f>
        <v>0</v>
      </c>
      <c r="K44" s="49">
        <f>Calc2!AA57</f>
        <v>0</v>
      </c>
      <c r="L44" s="49">
        <f>Calc2!AB57</f>
        <v>0</v>
      </c>
      <c r="M44" s="49">
        <f>Calc2!AC57</f>
        <v>0</v>
      </c>
      <c r="N44" s="49">
        <f>Calc2!AD57</f>
        <v>0</v>
      </c>
      <c r="O44" s="49">
        <f t="shared" si="9"/>
        <v>0</v>
      </c>
    </row>
    <row r="45" spans="1:15" s="49" customFormat="1" ht="15">
      <c r="B45" s="49" t="str">
        <f>Calc2!A58</f>
        <v>Leasing Expenses</v>
      </c>
      <c r="C45" s="49">
        <f>Calc2!S58</f>
        <v>0</v>
      </c>
      <c r="D45" s="49">
        <f>Calc2!T58</f>
        <v>0</v>
      </c>
      <c r="E45" s="49">
        <f>Calc2!U58</f>
        <v>0</v>
      </c>
      <c r="F45" s="49">
        <f>Calc2!V58</f>
        <v>0</v>
      </c>
      <c r="G45" s="49">
        <f>Calc2!W58</f>
        <v>0</v>
      </c>
      <c r="H45" s="49">
        <f>Calc2!X58</f>
        <v>0</v>
      </c>
      <c r="I45" s="49">
        <f>Calc2!Y58</f>
        <v>0</v>
      </c>
      <c r="J45" s="49">
        <f>Calc2!Z58</f>
        <v>0</v>
      </c>
      <c r="K45" s="49">
        <f>Calc2!AA58</f>
        <v>0</v>
      </c>
      <c r="L45" s="49">
        <f>Calc2!AB58</f>
        <v>0</v>
      </c>
      <c r="M45" s="49">
        <f>Calc2!AC58</f>
        <v>0</v>
      </c>
      <c r="N45" s="49">
        <f>Calc2!AD58</f>
        <v>0</v>
      </c>
      <c r="O45" s="49">
        <f t="shared" si="9"/>
        <v>0</v>
      </c>
    </row>
    <row r="46" spans="1:15" s="49" customFormat="1" ht="15">
      <c r="B46" s="49" t="str">
        <f>Calc2!A59</f>
        <v>Legal &amp; Debt Collection</v>
      </c>
      <c r="C46" s="49">
        <f>Calc2!S59</f>
        <v>0</v>
      </c>
      <c r="D46" s="49">
        <f>Calc2!T59</f>
        <v>0</v>
      </c>
      <c r="E46" s="49">
        <f>Calc2!U59</f>
        <v>0</v>
      </c>
      <c r="F46" s="49">
        <f>Calc2!V59</f>
        <v>0</v>
      </c>
      <c r="G46" s="49">
        <f>Calc2!W59</f>
        <v>0</v>
      </c>
      <c r="H46" s="49">
        <f>Calc2!X59</f>
        <v>0</v>
      </c>
      <c r="I46" s="49">
        <f>Calc2!Y59</f>
        <v>0</v>
      </c>
      <c r="J46" s="49">
        <f>Calc2!Z59</f>
        <v>0</v>
      </c>
      <c r="K46" s="49">
        <f>Calc2!AA59</f>
        <v>0</v>
      </c>
      <c r="L46" s="49">
        <f>Calc2!AB59</f>
        <v>0</v>
      </c>
      <c r="M46" s="49">
        <f>Calc2!AC59</f>
        <v>0</v>
      </c>
      <c r="N46" s="49">
        <f>Calc2!AD59</f>
        <v>0</v>
      </c>
      <c r="O46" s="49">
        <f t="shared" si="9"/>
        <v>0</v>
      </c>
    </row>
    <row r="47" spans="1:15" s="49" customFormat="1" ht="15">
      <c r="B47" s="49" t="str">
        <f>Calc2!A60</f>
        <v>Motor Vehicle Fuel</v>
      </c>
      <c r="C47" s="49">
        <f>Calc2!S60</f>
        <v>0</v>
      </c>
      <c r="D47" s="49">
        <f>Calc2!T60</f>
        <v>0</v>
      </c>
      <c r="E47" s="49">
        <f>Calc2!U60</f>
        <v>0</v>
      </c>
      <c r="F47" s="49">
        <f>Calc2!V60</f>
        <v>0</v>
      </c>
      <c r="G47" s="49">
        <f>Calc2!W60</f>
        <v>0</v>
      </c>
      <c r="H47" s="49">
        <f>Calc2!X60</f>
        <v>0</v>
      </c>
      <c r="I47" s="49">
        <f>Calc2!Y60</f>
        <v>0</v>
      </c>
      <c r="J47" s="49">
        <f>Calc2!Z60</f>
        <v>0</v>
      </c>
      <c r="K47" s="49">
        <f>Calc2!AA60</f>
        <v>0</v>
      </c>
      <c r="L47" s="49">
        <f>Calc2!AB60</f>
        <v>0</v>
      </c>
      <c r="M47" s="49">
        <f>Calc2!AC60</f>
        <v>0</v>
      </c>
      <c r="N47" s="49">
        <f>Calc2!AD60</f>
        <v>0</v>
      </c>
      <c r="O47" s="49">
        <f t="shared" si="9"/>
        <v>0</v>
      </c>
    </row>
    <row r="48" spans="1:15" s="49" customFormat="1" ht="15">
      <c r="B48" s="49" t="str">
        <f>Calc2!A61</f>
        <v>Motor Vehicle Expenses</v>
      </c>
      <c r="C48" s="49">
        <f>Calc2!S61</f>
        <v>0</v>
      </c>
      <c r="D48" s="49">
        <f>Calc2!T61</f>
        <v>0</v>
      </c>
      <c r="E48" s="49">
        <f>Calc2!U61</f>
        <v>0</v>
      </c>
      <c r="F48" s="49">
        <f>Calc2!V61</f>
        <v>0</v>
      </c>
      <c r="G48" s="49">
        <f>Calc2!W61</f>
        <v>0</v>
      </c>
      <c r="H48" s="49">
        <f>Calc2!X61</f>
        <v>0</v>
      </c>
      <c r="I48" s="49">
        <f>Calc2!Y61</f>
        <v>0</v>
      </c>
      <c r="J48" s="49">
        <f>Calc2!Z61</f>
        <v>0</v>
      </c>
      <c r="K48" s="49">
        <f>Calc2!AA61</f>
        <v>0</v>
      </c>
      <c r="L48" s="49">
        <f>Calc2!AB61</f>
        <v>0</v>
      </c>
      <c r="M48" s="49">
        <f>Calc2!AC61</f>
        <v>0</v>
      </c>
      <c r="N48" s="49">
        <f>Calc2!AD61</f>
        <v>0</v>
      </c>
      <c r="O48" s="49">
        <f t="shared" si="9"/>
        <v>0</v>
      </c>
    </row>
    <row r="49" spans="2:15" s="49" customFormat="1" ht="15">
      <c r="B49" s="49" t="str">
        <f>Calc2!A62</f>
        <v>Office Expenses</v>
      </c>
      <c r="C49" s="49">
        <f>Calc2!S62</f>
        <v>0</v>
      </c>
      <c r="D49" s="49">
        <f>Calc2!T62</f>
        <v>0</v>
      </c>
      <c r="E49" s="49">
        <f>Calc2!U62</f>
        <v>0</v>
      </c>
      <c r="F49" s="49">
        <f>Calc2!V62</f>
        <v>0</v>
      </c>
      <c r="G49" s="49">
        <f>Calc2!W62</f>
        <v>0</v>
      </c>
      <c r="H49" s="49">
        <f>Calc2!X62</f>
        <v>0</v>
      </c>
      <c r="I49" s="49">
        <f>Calc2!Y62</f>
        <v>0</v>
      </c>
      <c r="J49" s="49">
        <f>Calc2!Z62</f>
        <v>0</v>
      </c>
      <c r="K49" s="49">
        <f>Calc2!AA62</f>
        <v>0</v>
      </c>
      <c r="L49" s="49">
        <f>Calc2!AB62</f>
        <v>0</v>
      </c>
      <c r="M49" s="49">
        <f>Calc2!AC62</f>
        <v>0</v>
      </c>
      <c r="N49" s="49">
        <f>Calc2!AD62</f>
        <v>0</v>
      </c>
      <c r="O49" s="49">
        <f t="shared" si="9"/>
        <v>0</v>
      </c>
    </row>
    <row r="50" spans="2:15" s="49" customFormat="1" ht="15">
      <c r="B50" s="49" t="str">
        <f>Calc2!A63</f>
        <v>Subcontractors</v>
      </c>
      <c r="C50" s="49">
        <f>Calc2!S63</f>
        <v>0</v>
      </c>
      <c r="D50" s="49">
        <f>Calc2!T63</f>
        <v>0</v>
      </c>
      <c r="E50" s="49">
        <f>Calc2!U63</f>
        <v>0</v>
      </c>
      <c r="F50" s="49">
        <f>Calc2!V63</f>
        <v>0</v>
      </c>
      <c r="G50" s="49">
        <f>Calc2!W63</f>
        <v>0</v>
      </c>
      <c r="H50" s="49">
        <f>Calc2!X63</f>
        <v>0</v>
      </c>
      <c r="I50" s="49">
        <f>Calc2!Y63</f>
        <v>0</v>
      </c>
      <c r="J50" s="49">
        <f>Calc2!Z63</f>
        <v>0</v>
      </c>
      <c r="K50" s="49">
        <f>Calc2!AA63</f>
        <v>0</v>
      </c>
      <c r="L50" s="49">
        <f>Calc2!AB63</f>
        <v>0</v>
      </c>
      <c r="M50" s="49">
        <f>Calc2!AC63</f>
        <v>0</v>
      </c>
      <c r="N50" s="49">
        <f>Calc2!AD63</f>
        <v>0</v>
      </c>
      <c r="O50" s="49">
        <f t="shared" si="9"/>
        <v>0</v>
      </c>
    </row>
    <row r="51" spans="2:15" s="49" customFormat="1" ht="15">
      <c r="B51" s="49" t="str">
        <f>Calc2!A64</f>
        <v>Printing &amp; Stationary</v>
      </c>
      <c r="C51" s="49">
        <f>Calc2!S64</f>
        <v>0</v>
      </c>
      <c r="D51" s="49">
        <f>Calc2!T64</f>
        <v>0</v>
      </c>
      <c r="E51" s="49">
        <f>Calc2!U64</f>
        <v>0</v>
      </c>
      <c r="F51" s="49">
        <f>Calc2!V64</f>
        <v>0</v>
      </c>
      <c r="G51" s="49">
        <f>Calc2!W64</f>
        <v>0</v>
      </c>
      <c r="H51" s="49">
        <f>Calc2!X64</f>
        <v>0</v>
      </c>
      <c r="I51" s="49">
        <f>Calc2!Y64</f>
        <v>0</v>
      </c>
      <c r="J51" s="49">
        <f>Calc2!Z64</f>
        <v>0</v>
      </c>
      <c r="K51" s="49">
        <f>Calc2!AA64</f>
        <v>0</v>
      </c>
      <c r="L51" s="49">
        <f>Calc2!AB64</f>
        <v>0</v>
      </c>
      <c r="M51" s="49">
        <f>Calc2!AC64</f>
        <v>0</v>
      </c>
      <c r="N51" s="49">
        <f>Calc2!AD64</f>
        <v>0</v>
      </c>
      <c r="O51" s="49">
        <f t="shared" si="9"/>
        <v>0</v>
      </c>
    </row>
    <row r="52" spans="2:15" s="49" customFormat="1" ht="15">
      <c r="B52" s="49" t="str">
        <f>Calc2!A65</f>
        <v>Rent</v>
      </c>
      <c r="C52" s="49">
        <f>Calc2!S65</f>
        <v>0</v>
      </c>
      <c r="D52" s="49">
        <f>Calc2!T65</f>
        <v>0</v>
      </c>
      <c r="E52" s="49">
        <f>Calc2!U65</f>
        <v>0</v>
      </c>
      <c r="F52" s="49">
        <f>Calc2!V65</f>
        <v>0</v>
      </c>
      <c r="G52" s="49">
        <f>Calc2!W65</f>
        <v>0</v>
      </c>
      <c r="H52" s="49">
        <f>Calc2!X65</f>
        <v>0</v>
      </c>
      <c r="I52" s="49">
        <f>Calc2!Y65</f>
        <v>0</v>
      </c>
      <c r="J52" s="49">
        <f>Calc2!Z65</f>
        <v>0</v>
      </c>
      <c r="K52" s="49">
        <f>Calc2!AA65</f>
        <v>0</v>
      </c>
      <c r="L52" s="49">
        <f>Calc2!AB65</f>
        <v>0</v>
      </c>
      <c r="M52" s="49">
        <f>Calc2!AC65</f>
        <v>0</v>
      </c>
      <c r="N52" s="49">
        <f>Calc2!AD65</f>
        <v>0</v>
      </c>
      <c r="O52" s="49">
        <f t="shared" si="9"/>
        <v>0</v>
      </c>
    </row>
    <row r="53" spans="2:15" s="49" customFormat="1" ht="15">
      <c r="B53" s="49" t="str">
        <f>Calc2!A66</f>
        <v>Repairs &amp; Maintenance</v>
      </c>
      <c r="C53" s="49">
        <f>Calc2!S66</f>
        <v>0</v>
      </c>
      <c r="D53" s="49">
        <f>Calc2!T66</f>
        <v>0</v>
      </c>
      <c r="E53" s="49">
        <f>Calc2!U66</f>
        <v>0</v>
      </c>
      <c r="F53" s="49">
        <f>Calc2!V66</f>
        <v>0</v>
      </c>
      <c r="G53" s="49">
        <f>Calc2!W66</f>
        <v>0</v>
      </c>
      <c r="H53" s="49">
        <f>Calc2!X66</f>
        <v>0</v>
      </c>
      <c r="I53" s="49">
        <f>Calc2!Y66</f>
        <v>0</v>
      </c>
      <c r="J53" s="49">
        <f>Calc2!Z66</f>
        <v>0</v>
      </c>
      <c r="K53" s="49">
        <f>Calc2!AA66</f>
        <v>0</v>
      </c>
      <c r="L53" s="49">
        <f>Calc2!AB66</f>
        <v>0</v>
      </c>
      <c r="M53" s="49">
        <f>Calc2!AC66</f>
        <v>0</v>
      </c>
      <c r="N53" s="49">
        <f>Calc2!AD66</f>
        <v>0</v>
      </c>
      <c r="O53" s="49">
        <f t="shared" si="9"/>
        <v>0</v>
      </c>
    </row>
    <row r="54" spans="2:15" s="49" customFormat="1" ht="15">
      <c r="B54" s="49" t="str">
        <f>Calc2!A67</f>
        <v>Salaries &amp; Wages</v>
      </c>
      <c r="C54" s="49">
        <f>Calc2!S67</f>
        <v>0</v>
      </c>
      <c r="D54" s="49">
        <f>Calc2!T67</f>
        <v>0</v>
      </c>
      <c r="E54" s="49">
        <f>Calc2!U67</f>
        <v>0</v>
      </c>
      <c r="F54" s="49">
        <f>Calc2!V67</f>
        <v>0</v>
      </c>
      <c r="G54" s="49">
        <f>Calc2!W67</f>
        <v>0</v>
      </c>
      <c r="H54" s="49">
        <f>Calc2!X67</f>
        <v>0</v>
      </c>
      <c r="I54" s="49">
        <f>Calc2!Y67</f>
        <v>0</v>
      </c>
      <c r="J54" s="49">
        <f>Calc2!Z67</f>
        <v>0</v>
      </c>
      <c r="K54" s="49">
        <f>Calc2!AA67</f>
        <v>0</v>
      </c>
      <c r="L54" s="49">
        <f>Calc2!AB67</f>
        <v>0</v>
      </c>
      <c r="M54" s="49">
        <f>Calc2!AC67</f>
        <v>0</v>
      </c>
      <c r="N54" s="49">
        <f>Calc2!AD67</f>
        <v>0</v>
      </c>
      <c r="O54" s="49">
        <f t="shared" si="9"/>
        <v>0</v>
      </c>
    </row>
    <row r="55" spans="2:15" s="49" customFormat="1" ht="15">
      <c r="B55" s="49" t="str">
        <f>Calc2!A68</f>
        <v>Security Costs</v>
      </c>
      <c r="C55" s="49">
        <f>Calc2!S68</f>
        <v>0</v>
      </c>
      <c r="D55" s="49">
        <f>Calc2!T68</f>
        <v>0</v>
      </c>
      <c r="E55" s="49">
        <f>Calc2!U68</f>
        <v>0</v>
      </c>
      <c r="F55" s="49">
        <f>Calc2!V68</f>
        <v>0</v>
      </c>
      <c r="G55" s="49">
        <f>Calc2!W68</f>
        <v>0</v>
      </c>
      <c r="H55" s="49">
        <f>Calc2!X68</f>
        <v>0</v>
      </c>
      <c r="I55" s="49">
        <f>Calc2!Y68</f>
        <v>0</v>
      </c>
      <c r="J55" s="49">
        <f>Calc2!Z68</f>
        <v>0</v>
      </c>
      <c r="K55" s="49">
        <f>Calc2!AA68</f>
        <v>0</v>
      </c>
      <c r="L55" s="49">
        <f>Calc2!AB68</f>
        <v>0</v>
      </c>
      <c r="M55" s="49">
        <f>Calc2!AC68</f>
        <v>0</v>
      </c>
      <c r="N55" s="49">
        <f>Calc2!AD68</f>
        <v>0</v>
      </c>
      <c r="O55" s="49">
        <f t="shared" si="9"/>
        <v>0</v>
      </c>
    </row>
    <row r="56" spans="2:15" s="49" customFormat="1" ht="15">
      <c r="B56" s="49" t="str">
        <f>Calc2!A69</f>
        <v>Staff Training &amp; Welfare</v>
      </c>
      <c r="C56" s="49">
        <f>Calc2!S69</f>
        <v>0</v>
      </c>
      <c r="D56" s="49">
        <f>Calc2!T69</f>
        <v>0</v>
      </c>
      <c r="E56" s="49">
        <f>Calc2!U69</f>
        <v>0</v>
      </c>
      <c r="F56" s="49">
        <f>Calc2!V69</f>
        <v>0</v>
      </c>
      <c r="G56" s="49">
        <f>Calc2!W69</f>
        <v>0</v>
      </c>
      <c r="H56" s="49">
        <f>Calc2!X69</f>
        <v>0</v>
      </c>
      <c r="I56" s="49">
        <f>Calc2!Y69</f>
        <v>0</v>
      </c>
      <c r="J56" s="49">
        <f>Calc2!Z69</f>
        <v>0</v>
      </c>
      <c r="K56" s="49">
        <f>Calc2!AA69</f>
        <v>0</v>
      </c>
      <c r="L56" s="49">
        <f>Calc2!AB69</f>
        <v>0</v>
      </c>
      <c r="M56" s="49">
        <f>Calc2!AC69</f>
        <v>0</v>
      </c>
      <c r="N56" s="49">
        <f>Calc2!AD69</f>
        <v>0</v>
      </c>
      <c r="O56" s="49">
        <f t="shared" si="9"/>
        <v>0</v>
      </c>
    </row>
    <row r="57" spans="2:15" s="49" customFormat="1" ht="15">
      <c r="B57" s="49" t="str">
        <f>Calc2!A70</f>
        <v>Subscriptions &amp; Journals</v>
      </c>
      <c r="C57" s="49">
        <f>Calc2!S70</f>
        <v>0</v>
      </c>
      <c r="D57" s="49">
        <f>Calc2!T70</f>
        <v>0</v>
      </c>
      <c r="E57" s="49">
        <f>Calc2!U70</f>
        <v>0</v>
      </c>
      <c r="F57" s="49">
        <f>Calc2!V70</f>
        <v>0</v>
      </c>
      <c r="G57" s="49">
        <f>Calc2!W70</f>
        <v>0</v>
      </c>
      <c r="H57" s="49">
        <f>Calc2!X70</f>
        <v>0</v>
      </c>
      <c r="I57" s="49">
        <f>Calc2!Y70</f>
        <v>0</v>
      </c>
      <c r="J57" s="49">
        <f>Calc2!Z70</f>
        <v>0</v>
      </c>
      <c r="K57" s="49">
        <f>Calc2!AA70</f>
        <v>0</v>
      </c>
      <c r="L57" s="49">
        <f>Calc2!AB70</f>
        <v>0</v>
      </c>
      <c r="M57" s="49">
        <f>Calc2!AC70</f>
        <v>0</v>
      </c>
      <c r="N57" s="49">
        <f>Calc2!AD70</f>
        <v>0</v>
      </c>
      <c r="O57" s="49">
        <f t="shared" si="9"/>
        <v>0</v>
      </c>
    </row>
    <row r="58" spans="2:15" s="49" customFormat="1" ht="15">
      <c r="B58" s="49" t="str">
        <f>Calc2!A71</f>
        <v>Superannuation</v>
      </c>
      <c r="C58" s="49">
        <f>Calc2!S71</f>
        <v>0</v>
      </c>
      <c r="D58" s="49">
        <f>Calc2!T71</f>
        <v>0</v>
      </c>
      <c r="E58" s="49">
        <f>Calc2!U71</f>
        <v>0</v>
      </c>
      <c r="F58" s="49">
        <f>Calc2!V71</f>
        <v>0</v>
      </c>
      <c r="G58" s="49">
        <f>Calc2!W71</f>
        <v>0</v>
      </c>
      <c r="H58" s="49">
        <f>Calc2!X71</f>
        <v>0</v>
      </c>
      <c r="I58" s="49">
        <f>Calc2!Y71</f>
        <v>0</v>
      </c>
      <c r="J58" s="49">
        <f>Calc2!Z71</f>
        <v>0</v>
      </c>
      <c r="K58" s="49">
        <f>Calc2!AA71</f>
        <v>0</v>
      </c>
      <c r="L58" s="49">
        <f>Calc2!AB71</f>
        <v>0</v>
      </c>
      <c r="M58" s="49">
        <f>Calc2!AC71</f>
        <v>0</v>
      </c>
      <c r="N58" s="49">
        <f>Calc2!AD71</f>
        <v>0</v>
      </c>
      <c r="O58" s="49">
        <f t="shared" si="9"/>
        <v>0</v>
      </c>
    </row>
    <row r="59" spans="2:15" s="49" customFormat="1" ht="15">
      <c r="B59" s="49" t="str">
        <f>Calc2!A72</f>
        <v>Telephone</v>
      </c>
      <c r="C59" s="49">
        <f>Calc2!S72</f>
        <v>0</v>
      </c>
      <c r="D59" s="49">
        <f>Calc2!T72</f>
        <v>0</v>
      </c>
      <c r="E59" s="49">
        <f>Calc2!U72</f>
        <v>0</v>
      </c>
      <c r="F59" s="49">
        <f>Calc2!V72</f>
        <v>0</v>
      </c>
      <c r="G59" s="49">
        <f>Calc2!W72</f>
        <v>0</v>
      </c>
      <c r="H59" s="49">
        <f>Calc2!X72</f>
        <v>0</v>
      </c>
      <c r="I59" s="49">
        <f>Calc2!Y72</f>
        <v>0</v>
      </c>
      <c r="J59" s="49">
        <f>Calc2!Z72</f>
        <v>0</v>
      </c>
      <c r="K59" s="49">
        <f>Calc2!AA72</f>
        <v>0</v>
      </c>
      <c r="L59" s="49">
        <f>Calc2!AB72</f>
        <v>0</v>
      </c>
      <c r="M59" s="49">
        <f>Calc2!AC72</f>
        <v>0</v>
      </c>
      <c r="N59" s="49">
        <f>Calc2!AD72</f>
        <v>0</v>
      </c>
      <c r="O59" s="49">
        <f t="shared" si="9"/>
        <v>0</v>
      </c>
    </row>
    <row r="60" spans="2:15" s="49" customFormat="1" ht="15">
      <c r="B60" s="49" t="str">
        <f>Calc2!A73</f>
        <v>Travelling Expenses</v>
      </c>
      <c r="C60" s="49">
        <f>Calc2!S73</f>
        <v>0</v>
      </c>
      <c r="D60" s="49">
        <f>Calc2!T73</f>
        <v>0</v>
      </c>
      <c r="E60" s="49">
        <f>Calc2!U73</f>
        <v>0</v>
      </c>
      <c r="F60" s="49">
        <f>Calc2!V73</f>
        <v>0</v>
      </c>
      <c r="G60" s="49">
        <f>Calc2!W73</f>
        <v>0</v>
      </c>
      <c r="H60" s="49">
        <f>Calc2!X73</f>
        <v>0</v>
      </c>
      <c r="I60" s="49">
        <f>Calc2!Y73</f>
        <v>0</v>
      </c>
      <c r="J60" s="49">
        <f>Calc2!Z73</f>
        <v>0</v>
      </c>
      <c r="K60" s="49">
        <f>Calc2!AA73</f>
        <v>0</v>
      </c>
      <c r="L60" s="49">
        <f>Calc2!AB73</f>
        <v>0</v>
      </c>
      <c r="M60" s="49">
        <f>Calc2!AC73</f>
        <v>0</v>
      </c>
      <c r="N60" s="49">
        <f>Calc2!AD73</f>
        <v>0</v>
      </c>
      <c r="O60" s="49">
        <f t="shared" si="9"/>
        <v>0</v>
      </c>
    </row>
    <row r="61" spans="2:15" s="49" customFormat="1" ht="15">
      <c r="B61" s="49" t="str">
        <f>Calc2!A74</f>
        <v>Waste disposal</v>
      </c>
      <c r="C61" s="49">
        <f>Calc2!S74</f>
        <v>0</v>
      </c>
      <c r="D61" s="49">
        <f>Calc2!T74</f>
        <v>0</v>
      </c>
      <c r="E61" s="49">
        <f>Calc2!U74</f>
        <v>0</v>
      </c>
      <c r="F61" s="49">
        <f>Calc2!V74</f>
        <v>0</v>
      </c>
      <c r="G61" s="49">
        <f>Calc2!W74</f>
        <v>0</v>
      </c>
      <c r="H61" s="49">
        <f>Calc2!X74</f>
        <v>0</v>
      </c>
      <c r="I61" s="49">
        <f>Calc2!Y74</f>
        <v>0</v>
      </c>
      <c r="J61" s="49">
        <f>Calc2!Z74</f>
        <v>0</v>
      </c>
      <c r="K61" s="49">
        <f>Calc2!AA74</f>
        <v>0</v>
      </c>
      <c r="L61" s="49">
        <f>Calc2!AB74</f>
        <v>0</v>
      </c>
      <c r="M61" s="49">
        <f>Calc2!AC74</f>
        <v>0</v>
      </c>
      <c r="N61" s="49">
        <f>Calc2!AD74</f>
        <v>0</v>
      </c>
      <c r="O61" s="49">
        <f t="shared" si="9"/>
        <v>0</v>
      </c>
    </row>
    <row r="62" spans="2:15" s="49" customFormat="1" ht="15">
      <c r="B62" s="50" t="str">
        <f>Calc2!A75</f>
        <v>Owners Salary and Wages</v>
      </c>
      <c r="C62" s="50">
        <f>Calc2!S75</f>
        <v>0</v>
      </c>
      <c r="D62" s="50">
        <f>Calc2!T75</f>
        <v>0</v>
      </c>
      <c r="E62" s="50">
        <f>Calc2!U75</f>
        <v>0</v>
      </c>
      <c r="F62" s="50">
        <f>Calc2!V75</f>
        <v>0</v>
      </c>
      <c r="G62" s="50">
        <f>Calc2!W75</f>
        <v>0</v>
      </c>
      <c r="H62" s="50">
        <f>Calc2!X75</f>
        <v>0</v>
      </c>
      <c r="I62" s="50">
        <f>Calc2!Y75</f>
        <v>0</v>
      </c>
      <c r="J62" s="50">
        <f>Calc2!Z75</f>
        <v>0</v>
      </c>
      <c r="K62" s="50">
        <f>Calc2!AA75</f>
        <v>0</v>
      </c>
      <c r="L62" s="50">
        <f>Calc2!AB75</f>
        <v>0</v>
      </c>
      <c r="M62" s="50">
        <f>Calc2!AC75</f>
        <v>0</v>
      </c>
      <c r="N62" s="50">
        <f>Calc2!AD75</f>
        <v>0</v>
      </c>
      <c r="O62" s="50">
        <f t="shared" si="9"/>
        <v>0</v>
      </c>
    </row>
    <row r="63" spans="2:15" s="49" customFormat="1" ht="15">
      <c r="B63" s="49" t="str">
        <f>Calc2!A76</f>
        <v>Sponsorships</v>
      </c>
      <c r="C63" s="49">
        <f>Calc2!S76</f>
        <v>0</v>
      </c>
      <c r="D63" s="49">
        <f>Calc2!T76</f>
        <v>0</v>
      </c>
      <c r="E63" s="49">
        <f>Calc2!U76</f>
        <v>0</v>
      </c>
      <c r="F63" s="49">
        <f>Calc2!V76</f>
        <v>0</v>
      </c>
      <c r="G63" s="49">
        <f>Calc2!W76</f>
        <v>0</v>
      </c>
      <c r="H63" s="49">
        <f>Calc2!X76</f>
        <v>0</v>
      </c>
      <c r="I63" s="49">
        <f>Calc2!Y76</f>
        <v>0</v>
      </c>
      <c r="J63" s="49">
        <f>Calc2!Z76</f>
        <v>0</v>
      </c>
      <c r="K63" s="49">
        <f>Calc2!AA76</f>
        <v>0</v>
      </c>
      <c r="L63" s="49">
        <f>Calc2!AB76</f>
        <v>0</v>
      </c>
      <c r="M63" s="49">
        <f>Calc2!AC76</f>
        <v>0</v>
      </c>
      <c r="N63" s="49">
        <f>Calc2!AD76</f>
        <v>0</v>
      </c>
      <c r="O63" s="49">
        <f t="shared" si="9"/>
        <v>0</v>
      </c>
    </row>
    <row r="64" spans="2:15" s="49" customFormat="1" ht="15">
      <c r="B64" s="49" t="str">
        <f>Calc2!A77</f>
        <v>Product Development</v>
      </c>
      <c r="C64" s="49">
        <f>Calc2!S77</f>
        <v>0</v>
      </c>
      <c r="D64" s="49">
        <f>Calc2!T77</f>
        <v>0</v>
      </c>
      <c r="E64" s="49">
        <f>Calc2!U77</f>
        <v>0</v>
      </c>
      <c r="F64" s="49">
        <f>Calc2!V77</f>
        <v>0</v>
      </c>
      <c r="G64" s="49">
        <f>Calc2!W77</f>
        <v>0</v>
      </c>
      <c r="H64" s="49">
        <f>Calc2!X77</f>
        <v>0</v>
      </c>
      <c r="I64" s="49">
        <f>Calc2!Y77</f>
        <v>0</v>
      </c>
      <c r="J64" s="49">
        <f>Calc2!Z77</f>
        <v>0</v>
      </c>
      <c r="K64" s="49">
        <f>Calc2!AA77</f>
        <v>0</v>
      </c>
      <c r="L64" s="49">
        <f>Calc2!AB77</f>
        <v>0</v>
      </c>
      <c r="M64" s="49">
        <f>Calc2!AC77</f>
        <v>0</v>
      </c>
      <c r="N64" s="49">
        <f>Calc2!AD77</f>
        <v>0</v>
      </c>
      <c r="O64" s="49">
        <f t="shared" si="9"/>
        <v>0</v>
      </c>
    </row>
    <row r="65" spans="2:15" s="49" customFormat="1" ht="15">
      <c r="C65" s="51">
        <f>SUM(C35:C64)</f>
        <v>0</v>
      </c>
      <c r="D65" s="51">
        <f t="shared" ref="D65:N65" si="10">SUM(D35:D64)</f>
        <v>0</v>
      </c>
      <c r="E65" s="51">
        <f t="shared" si="10"/>
        <v>0</v>
      </c>
      <c r="F65" s="51">
        <f t="shared" si="10"/>
        <v>0</v>
      </c>
      <c r="G65" s="51">
        <f t="shared" si="10"/>
        <v>0</v>
      </c>
      <c r="H65" s="51">
        <f t="shared" si="10"/>
        <v>0</v>
      </c>
      <c r="I65" s="51">
        <f t="shared" si="10"/>
        <v>0</v>
      </c>
      <c r="J65" s="51">
        <f t="shared" si="10"/>
        <v>0</v>
      </c>
      <c r="K65" s="51">
        <f t="shared" si="10"/>
        <v>0</v>
      </c>
      <c r="L65" s="51">
        <f t="shared" si="10"/>
        <v>0</v>
      </c>
      <c r="M65" s="51">
        <f t="shared" si="10"/>
        <v>0</v>
      </c>
      <c r="N65" s="51">
        <f t="shared" si="10"/>
        <v>0</v>
      </c>
      <c r="O65" s="51">
        <f t="shared" si="9"/>
        <v>0</v>
      </c>
    </row>
    <row r="66" spans="2:15" s="49" customFormat="1" ht="15"/>
    <row r="67" spans="2:15" s="49" customFormat="1" ht="15.75" thickBot="1">
      <c r="B67" s="47" t="s">
        <v>172</v>
      </c>
      <c r="C67" s="52" t="e">
        <f t="shared" ref="C67:N67" si="11">C32-C65</f>
        <v>#DIV/0!</v>
      </c>
      <c r="D67" s="52" t="e">
        <f t="shared" si="11"/>
        <v>#DIV/0!</v>
      </c>
      <c r="E67" s="52" t="e">
        <f t="shared" si="11"/>
        <v>#DIV/0!</v>
      </c>
      <c r="F67" s="52" t="e">
        <f t="shared" si="11"/>
        <v>#DIV/0!</v>
      </c>
      <c r="G67" s="52" t="e">
        <f t="shared" si="11"/>
        <v>#DIV/0!</v>
      </c>
      <c r="H67" s="52" t="e">
        <f t="shared" si="11"/>
        <v>#DIV/0!</v>
      </c>
      <c r="I67" s="52" t="e">
        <f t="shared" si="11"/>
        <v>#DIV/0!</v>
      </c>
      <c r="J67" s="52" t="e">
        <f t="shared" si="11"/>
        <v>#DIV/0!</v>
      </c>
      <c r="K67" s="52" t="e">
        <f t="shared" si="11"/>
        <v>#DIV/0!</v>
      </c>
      <c r="L67" s="52" t="e">
        <f t="shared" si="11"/>
        <v>#DIV/0!</v>
      </c>
      <c r="M67" s="52" t="e">
        <f t="shared" si="11"/>
        <v>#DIV/0!</v>
      </c>
      <c r="N67" s="52" t="e">
        <f t="shared" si="11"/>
        <v>#DIV/0!</v>
      </c>
      <c r="O67" s="52" t="e">
        <f>SUM(C67:N67)</f>
        <v>#DIV/0!</v>
      </c>
    </row>
    <row r="68" spans="2:15" s="49" customFormat="1" ht="15.75" thickTop="1"/>
    <row r="69" spans="2:15" s="49" customFormat="1" ht="15">
      <c r="B69" s="49" t="s">
        <v>173</v>
      </c>
      <c r="C69" s="49">
        <f>Calc2!S104</f>
        <v>0</v>
      </c>
      <c r="D69" s="49">
        <f>Calc2!T104</f>
        <v>0</v>
      </c>
      <c r="E69" s="49">
        <f>Calc2!U104</f>
        <v>0</v>
      </c>
      <c r="F69" s="49">
        <f>Calc2!V104</f>
        <v>0</v>
      </c>
      <c r="G69" s="49">
        <f>Calc2!W104</f>
        <v>0</v>
      </c>
      <c r="H69" s="49">
        <f>Calc2!X104</f>
        <v>0</v>
      </c>
      <c r="I69" s="49">
        <f>Calc2!Y104</f>
        <v>0</v>
      </c>
      <c r="J69" s="49">
        <f>Calc2!Z104</f>
        <v>0</v>
      </c>
      <c r="K69" s="49">
        <f>Calc2!AA104</f>
        <v>0</v>
      </c>
      <c r="L69" s="49">
        <f>Calc2!AB104</f>
        <v>0</v>
      </c>
      <c r="M69" s="49">
        <f>Calc2!AC104</f>
        <v>0</v>
      </c>
      <c r="N69" s="49">
        <f>Calc2!AD104</f>
        <v>0</v>
      </c>
      <c r="O69" s="49">
        <f>SUM(C69:N69)</f>
        <v>0</v>
      </c>
    </row>
    <row r="70" spans="2:15" s="49" customFormat="1" ht="15">
      <c r="B70" s="49" t="s">
        <v>163</v>
      </c>
      <c r="C70" s="49" t="e">
        <f>Calc2!S194</f>
        <v>#VALUE!</v>
      </c>
      <c r="D70" s="49" t="e">
        <f>Calc2!T194</f>
        <v>#VALUE!</v>
      </c>
      <c r="E70" s="49" t="e">
        <f>Calc2!U194</f>
        <v>#VALUE!</v>
      </c>
      <c r="F70" s="49" t="e">
        <f>Calc2!V194</f>
        <v>#VALUE!</v>
      </c>
      <c r="G70" s="49" t="e">
        <f>Calc2!W194</f>
        <v>#VALUE!</v>
      </c>
      <c r="H70" s="49" t="e">
        <f>Calc2!X194</f>
        <v>#VALUE!</v>
      </c>
      <c r="I70" s="49" t="e">
        <f>Calc2!Y194</f>
        <v>#VALUE!</v>
      </c>
      <c r="J70" s="49" t="e">
        <f>Calc2!Z194</f>
        <v>#VALUE!</v>
      </c>
      <c r="K70" s="49" t="e">
        <f>Calc2!AA194</f>
        <v>#VALUE!</v>
      </c>
      <c r="L70" s="49" t="e">
        <f>Calc2!AB194</f>
        <v>#VALUE!</v>
      </c>
      <c r="M70" s="49" t="e">
        <f>Calc2!AC194</f>
        <v>#VALUE!</v>
      </c>
      <c r="N70" s="49" t="e">
        <f>Calc2!AD194</f>
        <v>#VALUE!</v>
      </c>
      <c r="O70" s="49" t="e">
        <f>SUM(C70:N70)</f>
        <v>#VALUE!</v>
      </c>
    </row>
    <row r="71" spans="2:15" s="49" customFormat="1" ht="15"/>
    <row r="72" spans="2:15" s="49" customFormat="1" ht="15.75" thickBot="1">
      <c r="B72" s="47" t="s">
        <v>166</v>
      </c>
      <c r="C72" s="52" t="e">
        <f>C67-C69-C70</f>
        <v>#DIV/0!</v>
      </c>
      <c r="D72" s="52" t="e">
        <f t="shared" ref="D72:N72" si="12">D67-D69-D70</f>
        <v>#DIV/0!</v>
      </c>
      <c r="E72" s="52" t="e">
        <f t="shared" si="12"/>
        <v>#DIV/0!</v>
      </c>
      <c r="F72" s="52" t="e">
        <f t="shared" si="12"/>
        <v>#DIV/0!</v>
      </c>
      <c r="G72" s="52" t="e">
        <f t="shared" si="12"/>
        <v>#DIV/0!</v>
      </c>
      <c r="H72" s="52" t="e">
        <f t="shared" si="12"/>
        <v>#DIV/0!</v>
      </c>
      <c r="I72" s="52" t="e">
        <f t="shared" si="12"/>
        <v>#DIV/0!</v>
      </c>
      <c r="J72" s="52" t="e">
        <f t="shared" si="12"/>
        <v>#DIV/0!</v>
      </c>
      <c r="K72" s="52" t="e">
        <f t="shared" si="12"/>
        <v>#DIV/0!</v>
      </c>
      <c r="L72" s="52" t="e">
        <f t="shared" si="12"/>
        <v>#DIV/0!</v>
      </c>
      <c r="M72" s="52" t="e">
        <f t="shared" si="12"/>
        <v>#DIV/0!</v>
      </c>
      <c r="N72" s="52" t="e">
        <f t="shared" si="12"/>
        <v>#DIV/0!</v>
      </c>
      <c r="O72" s="52" t="e">
        <f>SUM(C72:N72)</f>
        <v>#DIV/0!</v>
      </c>
    </row>
    <row r="73" spans="2:15" s="49" customFormat="1" ht="15.75" thickTop="1"/>
    <row r="74" spans="2:15" s="49" customFormat="1" ht="15">
      <c r="B74" s="49" t="s">
        <v>174</v>
      </c>
      <c r="C74" s="49" t="e">
        <f>C72*0.2753</f>
        <v>#DIV/0!</v>
      </c>
      <c r="D74" s="49" t="e">
        <f t="shared" ref="D74:N74" si="13">D72*0.2753</f>
        <v>#DIV/0!</v>
      </c>
      <c r="E74" s="49" t="e">
        <f t="shared" si="13"/>
        <v>#DIV/0!</v>
      </c>
      <c r="F74" s="49" t="e">
        <f t="shared" si="13"/>
        <v>#DIV/0!</v>
      </c>
      <c r="G74" s="49" t="e">
        <f t="shared" si="13"/>
        <v>#DIV/0!</v>
      </c>
      <c r="H74" s="49" t="e">
        <f t="shared" si="13"/>
        <v>#DIV/0!</v>
      </c>
      <c r="I74" s="49" t="e">
        <f t="shared" si="13"/>
        <v>#DIV/0!</v>
      </c>
      <c r="J74" s="49" t="e">
        <f t="shared" si="13"/>
        <v>#DIV/0!</v>
      </c>
      <c r="K74" s="49" t="e">
        <f t="shared" si="13"/>
        <v>#DIV/0!</v>
      </c>
      <c r="L74" s="49" t="e">
        <f t="shared" si="13"/>
        <v>#DIV/0!</v>
      </c>
      <c r="M74" s="49" t="e">
        <f t="shared" si="13"/>
        <v>#DIV/0!</v>
      </c>
      <c r="N74" s="49" t="e">
        <f t="shared" si="13"/>
        <v>#DIV/0!</v>
      </c>
      <c r="O74" s="49" t="e">
        <f>SUM(C74:N74)</f>
        <v>#DIV/0!</v>
      </c>
    </row>
    <row r="75" spans="2:15" s="49" customFormat="1" ht="15">
      <c r="B75" s="49" t="s">
        <v>175</v>
      </c>
      <c r="C75" s="49" t="e">
        <f>O74/4</f>
        <v>#DIV/0!</v>
      </c>
      <c r="F75" s="49" t="e">
        <f>O74/4</f>
        <v>#DIV/0!</v>
      </c>
      <c r="I75" s="49" t="e">
        <f>O74/4</f>
        <v>#DIV/0!</v>
      </c>
      <c r="L75" s="49" t="e">
        <f>O74/4</f>
        <v>#DIV/0!</v>
      </c>
    </row>
  </sheetData>
  <mergeCells count="3">
    <mergeCell ref="A1:O1"/>
    <mergeCell ref="A2:O2"/>
    <mergeCell ref="A3:O3"/>
  </mergeCells>
  <phoneticPr fontId="2" type="noConversion"/>
  <pageMargins left="0.16" right="0.16" top="0.69" bottom="0.25" header="0.16" footer="0.15"/>
  <pageSetup paperSize="9" scale="61" orientation="portrait" verticalDpi="300" r:id="rId1"/>
  <headerFooter alignWithMargins="0"/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79661C256934697B8E7A664D7C598" ma:contentTypeVersion="15" ma:contentTypeDescription="Create a new document." ma:contentTypeScope="" ma:versionID="baa27d24f925757252af2060273670ad">
  <xsd:schema xmlns:xsd="http://www.w3.org/2001/XMLSchema" xmlns:xs="http://www.w3.org/2001/XMLSchema" xmlns:p="http://schemas.microsoft.com/office/2006/metadata/properties" xmlns:ns2="afc43b50-ea76-4a57-950a-c6bdb13d6bab" xmlns:ns3="57fab894-1593-4289-a356-b64e17eacad0" targetNamespace="http://schemas.microsoft.com/office/2006/metadata/properties" ma:root="true" ma:fieldsID="8b1881d0e778e101c6d67de85a941743" ns2:_="" ns3:_="">
    <xsd:import namespace="afc43b50-ea76-4a57-950a-c6bdb13d6bab"/>
    <xsd:import namespace="57fab894-1593-4289-a356-b64e17eaca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43b50-ea76-4a57-950a-c6bdb13d6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1c11e5-d247-46f3-8ba0-ca6f3415e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ab894-1593-4289-a356-b64e17eacad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4f2c481-1aca-4646-9a89-fbffef5157ac}" ma:internalName="TaxCatchAll" ma:showField="CatchAllData" ma:web="57fab894-1593-4289-a356-b64e17eaca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D4C82-08D9-45EE-BEB6-24668C9D04D4}"/>
</file>

<file path=customXml/itemProps2.xml><?xml version="1.0" encoding="utf-8"?>
<ds:datastoreItem xmlns:ds="http://schemas.openxmlformats.org/officeDocument/2006/customXml" ds:itemID="{C775905F-2964-426B-987F-9FA619ED98E3}"/>
</file>

<file path=customXml/itemProps3.xml><?xml version="1.0" encoding="utf-8"?>
<ds:datastoreItem xmlns:ds="http://schemas.openxmlformats.org/officeDocument/2006/customXml" ds:itemID="{FE58E25C-321D-42CA-A11C-0ADFB6B32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Walsh &amp; Walsh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redmap</dc:creator>
  <cp:keywords/>
  <dc:description/>
  <cp:lastModifiedBy>X</cp:lastModifiedBy>
  <cp:revision/>
  <dcterms:created xsi:type="dcterms:W3CDTF">2009-06-16T05:10:04Z</dcterms:created>
  <dcterms:modified xsi:type="dcterms:W3CDTF">2023-10-12T04:14:33Z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Abby C | Walsh Accountants</vt:lpwstr>
  </property>
  <property fmtid="{D5CDD505-2E9C-101B-9397-08002B2CF9AE}" pid="4" name="Order">
    <vt:lpwstr>31900.0000000000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display_urn:schemas-microsoft-com:office:office#Author">
    <vt:lpwstr>Abby C | Walsh Accountants</vt:lpwstr>
  </property>
  <property fmtid="{D5CDD505-2E9C-101B-9397-08002B2CF9AE}" pid="10" name="TriggerFlowInfo">
    <vt:lpwstr/>
  </property>
  <property fmtid="{D5CDD505-2E9C-101B-9397-08002B2CF9AE}" pid="11" name="ContentTypeId">
    <vt:lpwstr>0x010100C24BB2F7D7547B47A7B4C811B2401B1C</vt:lpwstr>
  </property>
  <property fmtid="{D5CDD505-2E9C-101B-9397-08002B2CF9AE}" pid="12" name="SharedWithUsers">
    <vt:lpwstr/>
  </property>
  <property fmtid="{D5CDD505-2E9C-101B-9397-08002B2CF9AE}" pid="13" name="TaxCatchAll">
    <vt:lpwstr/>
  </property>
  <property fmtid="{D5CDD505-2E9C-101B-9397-08002B2CF9AE}" pid="14" name="MediaServiceImageTags">
    <vt:lpwstr/>
  </property>
  <property fmtid="{D5CDD505-2E9C-101B-9397-08002B2CF9AE}" pid="15" name="lcf76f155ced4ddcb4097134ff3c332f">
    <vt:lpwstr/>
  </property>
</Properties>
</file>